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Anaesthetics\Private\HannahNai\Hannah's docs\Rosters\Registrar Allocation\Registrar Allocations\2026\Reg allocation\"/>
    </mc:Choice>
  </mc:AlternateContent>
  <xr:revisionPtr revIDLastSave="0" documentId="13_ncr:1_{8A25B346-811A-4594-9D68-A4284C0BC2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6" r:id="rId1"/>
  </sheets>
  <externalReferences>
    <externalReference r:id="rId2"/>
  </externalReferences>
  <definedNames>
    <definedName name="_xlnm._FilterDatabase" localSheetId="0" hidden="1">Sheet1!$K$2:$L$517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4" i="6" l="1"/>
  <c r="E75" i="6"/>
  <c r="E65" i="6"/>
  <c r="E66" i="6"/>
  <c r="E67" i="6"/>
  <c r="E68" i="6"/>
  <c r="E69" i="6"/>
  <c r="E70" i="6"/>
  <c r="E71" i="6"/>
  <c r="E72" i="6"/>
  <c r="E73" i="6"/>
  <c r="E76" i="6"/>
  <c r="E77" i="6"/>
  <c r="E78" i="6"/>
  <c r="E79" i="6"/>
  <c r="E80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N66" i="6"/>
  <c r="O66" i="6"/>
  <c r="P66" i="6"/>
  <c r="Q66" i="6"/>
  <c r="R66" i="6"/>
  <c r="S66" i="6"/>
  <c r="T66" i="6"/>
  <c r="U66" i="6"/>
  <c r="V66" i="6"/>
  <c r="W66" i="6"/>
  <c r="X66" i="6"/>
  <c r="N67" i="6"/>
  <c r="O67" i="6"/>
  <c r="P67" i="6"/>
  <c r="Q67" i="6"/>
  <c r="R67" i="6"/>
  <c r="S67" i="6"/>
  <c r="T67" i="6"/>
  <c r="U67" i="6"/>
  <c r="V67" i="6"/>
  <c r="W67" i="6"/>
  <c r="X67" i="6"/>
  <c r="N68" i="6"/>
  <c r="O68" i="6"/>
  <c r="P68" i="6"/>
  <c r="Q68" i="6"/>
  <c r="R68" i="6"/>
  <c r="S68" i="6"/>
  <c r="T68" i="6"/>
  <c r="U68" i="6"/>
  <c r="V68" i="6"/>
  <c r="W68" i="6"/>
  <c r="X68" i="6"/>
  <c r="N69" i="6"/>
  <c r="O69" i="6"/>
  <c r="P69" i="6"/>
  <c r="Q69" i="6"/>
  <c r="R69" i="6"/>
  <c r="S69" i="6"/>
  <c r="T69" i="6"/>
  <c r="U69" i="6"/>
  <c r="V69" i="6"/>
  <c r="W69" i="6"/>
  <c r="X69" i="6"/>
  <c r="N70" i="6"/>
  <c r="O70" i="6"/>
  <c r="P70" i="6"/>
  <c r="Q70" i="6"/>
  <c r="R70" i="6"/>
  <c r="S70" i="6"/>
  <c r="T70" i="6"/>
  <c r="U70" i="6"/>
  <c r="V70" i="6"/>
  <c r="W70" i="6"/>
  <c r="X70" i="6"/>
  <c r="N73" i="6"/>
  <c r="O73" i="6"/>
  <c r="P73" i="6"/>
  <c r="Q73" i="6"/>
  <c r="R73" i="6"/>
  <c r="S73" i="6"/>
  <c r="T73" i="6"/>
  <c r="U73" i="6"/>
  <c r="V73" i="6"/>
  <c r="W73" i="6"/>
  <c r="X73" i="6"/>
  <c r="N74" i="6"/>
  <c r="O74" i="6"/>
  <c r="P74" i="6"/>
  <c r="Q74" i="6"/>
  <c r="R74" i="6"/>
  <c r="S74" i="6"/>
  <c r="T74" i="6"/>
  <c r="U74" i="6"/>
  <c r="V74" i="6"/>
  <c r="W74" i="6"/>
  <c r="X74" i="6"/>
  <c r="N75" i="6"/>
  <c r="O75" i="6"/>
  <c r="P75" i="6"/>
  <c r="Q75" i="6"/>
  <c r="R75" i="6"/>
  <c r="S75" i="6"/>
  <c r="T75" i="6"/>
  <c r="U75" i="6"/>
  <c r="V75" i="6"/>
  <c r="W75" i="6"/>
  <c r="X75" i="6"/>
  <c r="N76" i="6"/>
  <c r="O76" i="6"/>
  <c r="P76" i="6"/>
  <c r="Q76" i="6"/>
  <c r="R76" i="6"/>
  <c r="S76" i="6"/>
  <c r="T76" i="6"/>
  <c r="U76" i="6"/>
  <c r="V76" i="6"/>
  <c r="W76" i="6"/>
  <c r="X76" i="6"/>
  <c r="N77" i="6"/>
  <c r="O77" i="6"/>
  <c r="P77" i="6"/>
  <c r="Q77" i="6"/>
  <c r="R77" i="6"/>
  <c r="S77" i="6"/>
  <c r="T77" i="6"/>
  <c r="U77" i="6"/>
  <c r="V77" i="6"/>
  <c r="W77" i="6"/>
  <c r="X77" i="6"/>
  <c r="N79" i="6"/>
  <c r="O79" i="6"/>
  <c r="P79" i="6"/>
  <c r="Q79" i="6"/>
  <c r="R79" i="6"/>
  <c r="S79" i="6"/>
  <c r="T79" i="6"/>
  <c r="U79" i="6"/>
  <c r="V79" i="6"/>
  <c r="W79" i="6"/>
  <c r="X79" i="6"/>
  <c r="N84" i="6"/>
  <c r="O84" i="6"/>
  <c r="P84" i="6"/>
  <c r="Q84" i="6"/>
  <c r="R84" i="6"/>
  <c r="S84" i="6"/>
  <c r="T84" i="6"/>
  <c r="U84" i="6"/>
  <c r="V84" i="6"/>
  <c r="W84" i="6"/>
  <c r="X84" i="6"/>
  <c r="N87" i="6"/>
  <c r="O87" i="6"/>
  <c r="P87" i="6"/>
  <c r="Q87" i="6"/>
  <c r="R87" i="6"/>
  <c r="S87" i="6"/>
  <c r="T87" i="6"/>
  <c r="U87" i="6"/>
  <c r="V87" i="6"/>
  <c r="W87" i="6"/>
  <c r="X87" i="6"/>
  <c r="N88" i="6"/>
  <c r="O88" i="6"/>
  <c r="P88" i="6"/>
  <c r="Q88" i="6"/>
  <c r="R88" i="6"/>
  <c r="S88" i="6"/>
  <c r="T88" i="6"/>
  <c r="U88" i="6"/>
  <c r="V88" i="6"/>
  <c r="W88" i="6"/>
  <c r="X88" i="6"/>
  <c r="N89" i="6"/>
  <c r="O89" i="6"/>
  <c r="P89" i="6"/>
  <c r="Q89" i="6"/>
  <c r="R89" i="6"/>
  <c r="S89" i="6"/>
  <c r="T89" i="6"/>
  <c r="U89" i="6"/>
  <c r="V89" i="6"/>
  <c r="W89" i="6"/>
  <c r="X89" i="6"/>
  <c r="N90" i="6"/>
  <c r="O90" i="6"/>
  <c r="P90" i="6"/>
  <c r="Q90" i="6"/>
  <c r="R90" i="6"/>
  <c r="S90" i="6"/>
  <c r="T90" i="6"/>
  <c r="U90" i="6"/>
  <c r="V90" i="6"/>
  <c r="W90" i="6"/>
  <c r="X90" i="6"/>
  <c r="N91" i="6"/>
  <c r="O91" i="6"/>
  <c r="P91" i="6"/>
  <c r="Q91" i="6"/>
  <c r="R91" i="6"/>
  <c r="S91" i="6"/>
  <c r="T91" i="6"/>
  <c r="U91" i="6"/>
  <c r="V91" i="6"/>
  <c r="W91" i="6"/>
  <c r="X91" i="6"/>
  <c r="N92" i="6"/>
  <c r="O92" i="6"/>
  <c r="P92" i="6"/>
  <c r="Q92" i="6"/>
  <c r="R92" i="6"/>
  <c r="S92" i="6"/>
  <c r="T92" i="6"/>
  <c r="U92" i="6"/>
  <c r="V92" i="6"/>
  <c r="W92" i="6"/>
  <c r="X92" i="6"/>
  <c r="N93" i="6"/>
  <c r="O93" i="6"/>
  <c r="P93" i="6"/>
  <c r="Q93" i="6"/>
  <c r="R93" i="6"/>
  <c r="S93" i="6"/>
  <c r="T93" i="6"/>
  <c r="U93" i="6"/>
  <c r="V93" i="6"/>
  <c r="W93" i="6"/>
  <c r="X93" i="6"/>
  <c r="N95" i="6"/>
  <c r="O95" i="6"/>
  <c r="P95" i="6"/>
  <c r="Q95" i="6"/>
  <c r="R95" i="6"/>
  <c r="S95" i="6"/>
  <c r="T95" i="6"/>
  <c r="U95" i="6"/>
  <c r="V95" i="6"/>
  <c r="W95" i="6"/>
  <c r="X95" i="6"/>
  <c r="N96" i="6"/>
  <c r="O96" i="6"/>
  <c r="P96" i="6"/>
  <c r="Q96" i="6"/>
  <c r="R96" i="6"/>
  <c r="S96" i="6"/>
  <c r="T96" i="6"/>
  <c r="U96" i="6"/>
  <c r="V96" i="6"/>
  <c r="W96" i="6"/>
  <c r="X96" i="6"/>
  <c r="N97" i="6"/>
  <c r="O97" i="6"/>
  <c r="P97" i="6"/>
  <c r="Q97" i="6"/>
  <c r="R97" i="6"/>
  <c r="S97" i="6"/>
  <c r="T97" i="6"/>
  <c r="U97" i="6"/>
  <c r="V97" i="6"/>
  <c r="W97" i="6"/>
  <c r="X97" i="6"/>
  <c r="N99" i="6"/>
  <c r="O99" i="6"/>
  <c r="P99" i="6"/>
  <c r="Q99" i="6"/>
  <c r="R99" i="6"/>
  <c r="S99" i="6"/>
  <c r="T99" i="6"/>
  <c r="U99" i="6"/>
  <c r="V99" i="6"/>
  <c r="W99" i="6"/>
  <c r="X99" i="6"/>
  <c r="N100" i="6"/>
  <c r="O100" i="6"/>
  <c r="P100" i="6"/>
  <c r="Q100" i="6"/>
  <c r="R100" i="6"/>
  <c r="S100" i="6"/>
  <c r="T100" i="6"/>
  <c r="U100" i="6"/>
  <c r="V100" i="6"/>
  <c r="W100" i="6"/>
  <c r="X100" i="6"/>
  <c r="N101" i="6"/>
  <c r="O101" i="6"/>
  <c r="P101" i="6"/>
  <c r="Q101" i="6"/>
  <c r="R101" i="6"/>
  <c r="S101" i="6"/>
  <c r="T101" i="6"/>
  <c r="U101" i="6"/>
  <c r="V101" i="6"/>
  <c r="W101" i="6"/>
  <c r="X101" i="6"/>
  <c r="N102" i="6"/>
  <c r="O102" i="6"/>
  <c r="P102" i="6"/>
  <c r="Q102" i="6"/>
  <c r="R102" i="6"/>
  <c r="S102" i="6"/>
  <c r="T102" i="6"/>
  <c r="U102" i="6"/>
  <c r="V102" i="6"/>
  <c r="W102" i="6"/>
  <c r="X102" i="6"/>
  <c r="N103" i="6"/>
  <c r="O103" i="6"/>
  <c r="P103" i="6"/>
  <c r="Q103" i="6"/>
  <c r="R103" i="6"/>
  <c r="S103" i="6"/>
  <c r="T103" i="6"/>
  <c r="U103" i="6"/>
  <c r="V103" i="6"/>
  <c r="W103" i="6"/>
  <c r="X103" i="6"/>
  <c r="Y66" i="6"/>
  <c r="Z66" i="6"/>
  <c r="AA66" i="6"/>
  <c r="Y67" i="6"/>
  <c r="Z67" i="6"/>
  <c r="AA67" i="6"/>
  <c r="Y68" i="6"/>
  <c r="Z68" i="6"/>
  <c r="AA68" i="6"/>
  <c r="Y69" i="6"/>
  <c r="Z69" i="6"/>
  <c r="AA69" i="6"/>
  <c r="Y70" i="6"/>
  <c r="Z70" i="6"/>
  <c r="AA70" i="6"/>
  <c r="Y73" i="6"/>
  <c r="Z73" i="6"/>
  <c r="AA73" i="6"/>
  <c r="Y74" i="6"/>
  <c r="Z74" i="6"/>
  <c r="AA74" i="6"/>
  <c r="Y75" i="6"/>
  <c r="Z75" i="6"/>
  <c r="AA75" i="6"/>
  <c r="Y76" i="6"/>
  <c r="Z76" i="6"/>
  <c r="AA76" i="6"/>
  <c r="Y77" i="6"/>
  <c r="Z77" i="6"/>
  <c r="AA77" i="6"/>
  <c r="Y79" i="6"/>
  <c r="Z79" i="6"/>
  <c r="AA79" i="6"/>
  <c r="Y84" i="6"/>
  <c r="Z84" i="6"/>
  <c r="AA84" i="6"/>
  <c r="Y87" i="6"/>
  <c r="Z87" i="6"/>
  <c r="AA87" i="6"/>
  <c r="Y88" i="6"/>
  <c r="Z88" i="6"/>
  <c r="AA88" i="6"/>
  <c r="Y89" i="6"/>
  <c r="Z89" i="6"/>
  <c r="AA89" i="6"/>
  <c r="Y90" i="6"/>
  <c r="Z90" i="6"/>
  <c r="AA90" i="6"/>
  <c r="Y91" i="6"/>
  <c r="Z91" i="6"/>
  <c r="AA91" i="6"/>
  <c r="Y92" i="6"/>
  <c r="Z92" i="6"/>
  <c r="AA92" i="6"/>
  <c r="Y93" i="6"/>
  <c r="Z93" i="6"/>
  <c r="AA93" i="6"/>
  <c r="Y95" i="6"/>
  <c r="Z95" i="6"/>
  <c r="AA95" i="6"/>
  <c r="Y96" i="6"/>
  <c r="Z96" i="6"/>
  <c r="AA96" i="6"/>
  <c r="Y97" i="6"/>
  <c r="Z97" i="6"/>
  <c r="AA97" i="6"/>
  <c r="Y99" i="6"/>
  <c r="Z99" i="6"/>
  <c r="AA99" i="6"/>
  <c r="Y100" i="6"/>
  <c r="Z100" i="6"/>
  <c r="AA100" i="6"/>
  <c r="Y101" i="6"/>
  <c r="Z101" i="6"/>
  <c r="AA101" i="6"/>
  <c r="Y102" i="6"/>
  <c r="Z102" i="6"/>
  <c r="AA102" i="6"/>
  <c r="Y103" i="6"/>
  <c r="Z103" i="6"/>
  <c r="AA103" i="6"/>
  <c r="R106" i="6" l="1"/>
  <c r="AB68" i="6"/>
  <c r="S106" i="6"/>
  <c r="V106" i="6"/>
  <c r="AB70" i="6"/>
  <c r="AB74" i="6"/>
  <c r="X106" i="6"/>
  <c r="P106" i="6"/>
  <c r="N106" i="6"/>
  <c r="AA106" i="6"/>
  <c r="Y106" i="6"/>
  <c r="Z106" i="6"/>
  <c r="U106" i="6"/>
  <c r="Q106" i="6"/>
  <c r="T106" i="6"/>
  <c r="W106" i="6"/>
  <c r="O106" i="6"/>
  <c r="AB73" i="6"/>
  <c r="AB69" i="6"/>
  <c r="AB67" i="6"/>
  <c r="AB66" i="6"/>
  <c r="AC110" i="6" l="1"/>
  <c r="AD110" i="6"/>
  <c r="AE110" i="6"/>
  <c r="AF110" i="6"/>
  <c r="AG110" i="6"/>
  <c r="AH110" i="6"/>
  <c r="O110" i="6" l="1"/>
  <c r="AA110" i="6"/>
  <c r="S110" i="6"/>
  <c r="Z110" i="6"/>
  <c r="R110" i="6"/>
  <c r="Y110" i="6"/>
  <c r="Q110" i="6"/>
  <c r="X110" i="6"/>
  <c r="P110" i="6"/>
  <c r="W110" i="6"/>
  <c r="V110" i="6"/>
  <c r="U110" i="6"/>
  <c r="T110" i="6"/>
  <c r="AB87" i="6"/>
  <c r="AB84" i="6"/>
  <c r="AB100" i="6"/>
  <c r="AB77" i="6"/>
  <c r="AB92" i="6"/>
  <c r="AB95" i="6"/>
  <c r="AB103" i="6"/>
  <c r="AB91" i="6"/>
  <c r="AB97" i="6"/>
  <c r="AB75" i="6"/>
  <c r="AB88" i="6"/>
  <c r="AB93" i="6"/>
  <c r="AB102" i="6"/>
  <c r="AB79" i="6"/>
  <c r="AB101" i="6"/>
  <c r="AB96" i="6"/>
  <c r="AB99" i="6"/>
  <c r="AB76" i="6"/>
  <c r="AB90" i="6"/>
  <c r="AB89" i="6"/>
  <c r="AB110" i="6" l="1"/>
  <c r="N110" i="6"/>
  <c r="AB106" i="6"/>
  <c r="AB105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  <author>Larissa Cronje</author>
    <author>Hannah Naidoo</author>
    <author>Vasi Govender</author>
    <author>Devan Rungan</author>
    <author>tc={A27C8C99-DA42-0248-BA25-C2CBC0DA9041}</author>
    <author>Rungan Devandiran</author>
  </authors>
  <commentList>
    <comment ref="F6" authorId="0" shapeId="0" xr:uid="{00000000-0006-0000-0000-000001000000}">
      <text>
        <r>
          <rPr>
            <sz val="9"/>
            <color rgb="FF000000"/>
            <rFont val="Tahoma"/>
            <family val="2"/>
          </rPr>
          <t>Asynchronous start</t>
        </r>
      </text>
    </comment>
    <comment ref="O6" authorId="1" shapeId="0" xr:uid="{5538D63C-2BDA-471E-9777-56927D685DD4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3 STUDY, 2 ANNUAL</t>
        </r>
      </text>
    </comment>
    <comment ref="P6" authorId="1" shapeId="0" xr:uid="{19DF862E-BEA0-4132-8D43-BFCC9177823F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3 PREP, 2 STUDY</t>
        </r>
      </text>
    </comment>
    <comment ref="Q6" authorId="1" shapeId="0" xr:uid="{75252E74-2183-43D9-A8CE-52E8AE54631B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M,T,W back Thursday</t>
        </r>
      </text>
    </comment>
    <comment ref="W6" authorId="1" shapeId="0" xr:uid="{35F9F5D5-FE43-4EF5-8CEC-3A617B69F6E5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C COURSE
11,12,13th</t>
        </r>
      </text>
    </comment>
    <comment ref="Z6" authorId="1" shapeId="0" xr:uid="{8A5AF272-EE97-4C67-ABD9-84E64BD4F032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TO BE AWARE SHE MUST DO OVERTIME DURNG THESE TWO WEEKS and LOSE TWO DAY R/L</t>
        </r>
      </text>
    </comment>
    <comment ref="AA6" authorId="1" shapeId="0" xr:uid="{D028F278-F5CE-4E61-B22B-967C6E110780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TO BE AWARE SHE MUST DO OVERTIME DURNG THESE TWO WEEKS</t>
        </r>
      </text>
    </comment>
    <comment ref="AD6" authorId="1" shapeId="0" xr:uid="{F8CD0FB0-636F-4A71-8574-C96D2B1650EB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3 PREP, 2 STUDY</t>
        </r>
      </text>
    </comment>
    <comment ref="AE6" authorId="1" shapeId="0" xr:uid="{6227B5E3-E8B6-4829-9764-E0F67449D3F8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M,T,W back Thursday</t>
        </r>
      </text>
    </comment>
    <comment ref="AY6" authorId="2" shapeId="0" xr:uid="{F503CC95-52E1-4E75-A25B-967022BF7D89}">
      <text>
        <r>
          <rPr>
            <b/>
            <sz val="9"/>
            <color indexed="81"/>
            <rFont val="Tahoma"/>
            <charset val="1"/>
          </rPr>
          <t>Hannah Naidoo:</t>
        </r>
        <r>
          <rPr>
            <sz val="9"/>
            <color indexed="81"/>
            <rFont val="Tahoma"/>
            <charset val="1"/>
          </rPr>
          <t xml:space="preserve">
21 Sep 1 day Research leave 
From 22 Sep - 2 Oct annual leave</t>
        </r>
      </text>
    </comment>
    <comment ref="BC6" authorId="2" shapeId="0" xr:uid="{4BB236E4-5FF7-4F28-B12D-C33BB1E3C678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23 October 1 day Research leave approved</t>
        </r>
      </text>
    </comment>
    <comment ref="BD6" authorId="1" shapeId="0" xr:uid="{6F7B40A4-68F5-4019-A0B5-F76D5E38E2EE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L7" authorId="1" shapeId="0" xr:uid="{78CC1D99-95E9-467F-9D66-4A48085C314D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3 STUDY, 2 ANNUAL</t>
        </r>
      </text>
    </comment>
    <comment ref="AM7" authorId="1" shapeId="0" xr:uid="{A18DC9A3-107E-4BBE-8AAD-863AC00B1CCC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3 PREP, 2 STUDY</t>
        </r>
      </text>
    </comment>
    <comment ref="AN7" authorId="1" shapeId="0" xr:uid="{6A3D5334-78BA-4603-885B-6AB717AD0C8A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M,T,W back Thursday</t>
        </r>
      </text>
    </comment>
    <comment ref="AP7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CCS (AL)</t>
        </r>
      </text>
    </comment>
    <comment ref="BD7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26,27,28 ORAL EXAMS</t>
        </r>
      </text>
    </comment>
    <comment ref="BG7" authorId="1" shapeId="0" xr:uid="{FD1B1CB5-2965-4F35-8764-76FA6AF3C521}">
      <text/>
    </comment>
    <comment ref="BK7" authorId="2" shapeId="0" xr:uid="{1090E330-2F7A-4954-A87A-20D49044D5CE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PENDING APPROVAL</t>
        </r>
      </text>
    </comment>
    <comment ref="F8" authorId="0" shapeId="0" xr:uid="{00000000-0006-0000-0000-000006000000}">
      <text>
        <r>
          <rPr>
            <sz val="9"/>
            <color rgb="FF000000"/>
            <rFont val="Tahoma"/>
            <family val="2"/>
          </rPr>
          <t xml:space="preserve">Asynchronous start
</t>
        </r>
      </text>
    </comment>
    <comment ref="AL8" authorId="1" shapeId="0" xr:uid="{1DB876CD-2941-45C1-8727-4F6C7A4A693F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3 STUDY, 2 ANNUAL</t>
        </r>
      </text>
    </comment>
    <comment ref="AM8" authorId="1" shapeId="0" xr:uid="{AA1605F5-CC23-4B7B-BE04-43769FE224D8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3 PREP, 2 STUDY</t>
        </r>
      </text>
    </comment>
    <comment ref="AN8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M,T,W back Thursday</t>
        </r>
      </text>
    </comment>
    <comment ref="F9" authorId="0" shapeId="0" xr:uid="{00000000-0006-0000-0000-000008000000}">
      <text>
        <r>
          <rPr>
            <sz val="9"/>
            <color rgb="FF000000"/>
            <rFont val="Tahoma"/>
            <family val="2"/>
          </rPr>
          <t xml:space="preserve">Asynchronous start 
</t>
        </r>
      </text>
    </comment>
    <comment ref="AL9" authorId="1" shapeId="0" xr:uid="{A4467661-4AD8-4819-9944-CDF68032F225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3 STUDY, 2 ANNUAL</t>
        </r>
      </text>
    </comment>
    <comment ref="AM9" authorId="1" shapeId="0" xr:uid="{310B9828-ED40-4EF9-BD3E-830FF456146E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3 PREP, 2 STUDY</t>
        </r>
      </text>
    </comment>
    <comment ref="AN9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M,T,W back Thursday</t>
        </r>
      </text>
    </comment>
    <comment ref="AP9" authorId="2" shapeId="0" xr:uid="{15BE4593-4AC1-4972-BFDF-AC0277FD8AD6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Awaiting research leave letter</t>
        </r>
      </text>
    </comment>
    <comment ref="BD9" authorId="2" shapeId="0" xr:uid="{94CE5B5A-044A-47E9-9C90-022A81F6D493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26,27,28 ORAL EXAMS</t>
        </r>
      </text>
    </comment>
    <comment ref="F10" authorId="3" shapeId="0" xr:uid="{00000000-0006-0000-0000-00000B000000}">
      <text>
        <r>
          <rPr>
            <sz val="9"/>
            <color rgb="FF000000"/>
            <rFont val="Tahoma"/>
            <family val="2"/>
          </rPr>
          <t xml:space="preserve">Mat leave extension
</t>
        </r>
      </text>
    </comment>
    <comment ref="AB10" authorId="1" shapeId="0" xr:uid="{253C7F6B-08FA-4A06-BEDE-C058BE518E51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CCS AL</t>
        </r>
      </text>
    </comment>
    <comment ref="AH10" authorId="1" shapeId="0" xr:uid="{074CCBB9-4C15-48FE-A2B1-01F2A5157F60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REQUESTING 27, 28, 29  - PENDING DR GOGA
</t>
        </r>
        <r>
          <rPr>
            <b/>
            <sz val="9"/>
            <color indexed="10"/>
            <rFont val="Tahoma"/>
            <family val="2"/>
          </rPr>
          <t>It should be ok to grant the leave as long as registrar understands the impact on their training.</t>
        </r>
      </text>
    </comment>
    <comment ref="AK10" authorId="1" shapeId="0" xr:uid="{5185358B-D6F3-435A-8D9E-AC93FB2368F7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NOT APPROVED AS PER REQUEST AS TOO MANY WEEKS OF KDZ MISSED
</t>
        </r>
        <r>
          <rPr>
            <b/>
            <sz val="9"/>
            <color indexed="81"/>
            <rFont val="Tahoma"/>
            <family val="2"/>
          </rPr>
          <t>Saaliha: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It should be ok to grant the leave as long as registrar understands the impact on their training.</t>
        </r>
      </text>
    </comment>
    <comment ref="AL10" authorId="1" shapeId="0" xr:uid="{47925A12-6900-41DD-8F86-5A1A03EB53FF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3 STUDY, 2 ANNUAL</t>
        </r>
      </text>
    </comment>
    <comment ref="AM10" authorId="1" shapeId="0" xr:uid="{3DFDD3B2-6E9A-4180-A01C-F4115E3D696C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3 PREP, 2 STUDY</t>
        </r>
      </text>
    </comment>
    <comment ref="AN10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M,T,W back Thursday</t>
        </r>
      </text>
    </comment>
    <comment ref="BC10" authorId="1" shapeId="0" xr:uid="{00000000-0006-0000-0000-00000D000000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2 STUDY, 3 PREP
To provide supporting documents</t>
        </r>
      </text>
    </comment>
    <comment ref="BD10" authorId="1" shapeId="0" xr:uid="{00000000-0006-0000-0000-00000E000000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26,27,28 ORAL EXAMS</t>
        </r>
      </text>
    </comment>
    <comment ref="BE10" authorId="2" shapeId="0" xr:uid="{D806C566-7FF3-477C-8353-D0442AC496A1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Awaiting research leave letter</t>
        </r>
      </text>
    </comment>
    <comment ref="F11" authorId="0" shapeId="0" xr:uid="{00000000-0006-0000-0000-00000F000000}">
      <text>
        <r>
          <rPr>
            <sz val="9"/>
            <color rgb="FF000000"/>
            <rFont val="Tahoma"/>
            <family val="2"/>
          </rPr>
          <t xml:space="preserve">Asynchronous start 
</t>
        </r>
      </text>
    </comment>
    <comment ref="AL11" authorId="1" shapeId="0" xr:uid="{6079B2F7-5FBD-4EAF-90C7-AD3D6582A78D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3 STUDY, 2 ANNUAL</t>
        </r>
      </text>
    </comment>
    <comment ref="AM11" authorId="1" shapeId="0" xr:uid="{943CC8F0-96D9-4999-9A49-1786FB5882E3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3 PREP, 2 STUDY</t>
        </r>
      </text>
    </comment>
    <comment ref="AN11" authorId="1" shapeId="0" xr:uid="{00000000-0006-0000-0000-000010000000}">
      <text>
        <r>
          <rPr>
            <b/>
            <sz val="9"/>
            <color rgb="FF000000"/>
            <rFont val="Tahoma"/>
            <family val="2"/>
          </rPr>
          <t>Larissa Cronje: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M,T,W back Thursday</t>
        </r>
      </text>
    </comment>
    <comment ref="BB11" authorId="1" shapeId="0" xr:uid="{47F4D797-D246-4B5F-BC97-C5B9E0EA29F9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14 to 16 ONLY</t>
        </r>
      </text>
    </comment>
    <comment ref="BD11" authorId="1" shapeId="0" xr:uid="{00000000-0006-0000-0000-000011000000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26,27,28 ORAL EXAMS</t>
        </r>
      </text>
    </comment>
    <comment ref="F12" authorId="4" shapeId="0" xr:uid="{00000000-0006-0000-0000-000013000000}">
      <text>
        <r>
          <rPr>
            <sz val="9"/>
            <color rgb="FF000000"/>
            <rFont val="Tahoma"/>
            <family val="2"/>
          </rPr>
          <t xml:space="preserve">Asynchronous start
</t>
        </r>
      </text>
    </comment>
    <comment ref="AZ12" authorId="1" shapeId="0" xr:uid="{00000000-0006-0000-0000-000015000000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28th and 29th ONLY</t>
        </r>
      </text>
    </comment>
    <comment ref="BL12" authorId="1" shapeId="0" xr:uid="{48D00EBC-D5EF-4133-BA8E-FF62FEB195C3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APPROVED BY DR KEERATH. ONLY ONE REG TO BE ON LEAVE </t>
        </r>
      </text>
    </comment>
    <comment ref="F13" authorId="4" shapeId="0" xr:uid="{00000000-0006-0000-0000-000017000000}">
      <text>
        <r>
          <rPr>
            <sz val="9"/>
            <color rgb="FF000000"/>
            <rFont val="Tahoma"/>
            <family val="2"/>
          </rPr>
          <t xml:space="preserve">Asynchronous start
</t>
        </r>
      </text>
    </comment>
    <comment ref="AE13" authorId="2" shapeId="0" xr:uid="{8AD5DAAA-418A-40EF-96F4-A7AB68C0B353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Leave: 1 day annual 7 May</t>
        </r>
      </text>
    </comment>
    <comment ref="BK13" authorId="2" shapeId="0" xr:uid="{15511A23-249E-4135-A349-28BCC5D38BE2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PENDING APPROVAL</t>
        </r>
      </text>
    </comment>
    <comment ref="F14" authorId="4" shapeId="0" xr:uid="{00000000-0006-0000-0000-00001A000000}">
      <text>
        <r>
          <rPr>
            <sz val="9"/>
            <color rgb="FF000000"/>
            <rFont val="Tahoma"/>
            <family val="2"/>
          </rPr>
          <t xml:space="preserve">Asynchronous start
</t>
        </r>
      </text>
    </comment>
    <comment ref="Z14" authorId="2" shapeId="0" xr:uid="{67D42EB1-A14D-40B6-83C6-FBCFA1D03478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Awaiting research leave letter</t>
        </r>
      </text>
    </comment>
    <comment ref="BB14" authorId="2" shapeId="0" xr:uid="{FF2357EA-5A26-47C0-A02B-70F4BB82C13E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Requesting  day leave 16 October</t>
        </r>
      </text>
    </comment>
    <comment ref="BF14" authorId="2" shapeId="0" xr:uid="{DE0B02BA-52C5-4F7B-9631-49F2814981DF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Awaiting research leave letter</t>
        </r>
      </text>
    </comment>
    <comment ref="BA15" authorId="2" shapeId="0" xr:uid="{E8652C85-113E-4A86-9E0B-228411559D0B}">
      <text>
        <r>
          <rPr>
            <b/>
            <sz val="9"/>
            <color indexed="81"/>
            <rFont val="Tahoma"/>
            <charset val="1"/>
          </rPr>
          <t>Hannah Naidoo:</t>
        </r>
        <r>
          <rPr>
            <sz val="9"/>
            <color indexed="81"/>
            <rFont val="Tahoma"/>
            <charset val="1"/>
          </rPr>
          <t xml:space="preserve">
1 day leave 8th Oct -
approved by Dr Goga</t>
        </r>
      </text>
    </comment>
    <comment ref="BG15" authorId="1" shapeId="0" xr:uid="{43DF00E8-7D03-41DD-819B-A3533A76005D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PENDING REG CONFIRMATION</t>
        </r>
      </text>
    </comment>
    <comment ref="N16" authorId="1" shapeId="0" xr:uid="{5D6128E1-F113-4771-88A8-B2BFF7DA6935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9th annd 12th leave</t>
        </r>
      </text>
    </comment>
    <comment ref="O16" authorId="1" shapeId="0" xr:uid="{5BC2AE83-C30B-44D2-8BCB-D61190B16380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9th annd 12th leave</t>
        </r>
      </text>
    </comment>
    <comment ref="AC16" authorId="2" shapeId="0" xr:uid="{A5521658-055B-4AF3-907F-5F5CDFEF0750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Approved by Dr D Naidoo</t>
        </r>
      </text>
    </comment>
    <comment ref="AF16" authorId="2" shapeId="0" xr:uid="{E4EAF86F-E876-4555-890C-713B7EADE058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Leave:  1 day 14 May</t>
        </r>
      </text>
    </comment>
    <comment ref="AW16" authorId="1" shapeId="0" xr:uid="{00000000-0006-0000-0000-00001E000000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APPROVED BY DR S GOGA</t>
        </r>
      </text>
    </comment>
    <comment ref="O17" authorId="1" shapeId="0" xr:uid="{DB0B949B-D261-4FA0-83C8-3D99371B84DC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PAEDS ANAES IALCH - allowed in study week due to separate call roster</t>
        </r>
      </text>
    </comment>
    <comment ref="AQ17" authorId="1" shapeId="0" xr:uid="{00000000-0006-0000-0000-00001F000000}">
      <text>
        <r>
          <rPr>
            <sz val="10"/>
            <rFont val="Arial"/>
            <family val="2"/>
          </rPr>
          <t xml:space="preserve">ONLY ONE WEEK ALLOWED AT KDZ </t>
        </r>
      </text>
    </comment>
    <comment ref="N18" authorId="1" shapeId="0" xr:uid="{50906C8E-5EFF-4EBB-9D81-005DCF29C2B9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PAEDS ANAES IALCH
leave 2-9 Jan</t>
        </r>
      </text>
    </comment>
    <comment ref="X18" authorId="1" shapeId="0" xr:uid="{251AF0FF-5F5D-42F6-AA53-A1D25318A497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PAEDS ANAES IALCH</t>
        </r>
      </text>
    </comment>
    <comment ref="AH18" authorId="2" shapeId="0" xr:uid="{BEC615A7-3489-4BB9-B5E4-42230170F6C3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Leave on 26-27 May and 29 May</t>
        </r>
      </text>
    </comment>
    <comment ref="AS18" authorId="1" shapeId="0" xr:uid="{00000000-0006-0000-0000-000022000000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Course LEAVE CANCELLED</t>
        </r>
      </text>
    </comment>
    <comment ref="BH18" authorId="1" shapeId="0" xr:uid="{BE17C4D6-5EC4-4D95-AA25-21B8914F426D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PENDING CCS VM APPROVAL</t>
        </r>
      </text>
    </comment>
    <comment ref="BI18" authorId="1" shapeId="0" xr:uid="{D35151B7-675F-4665-89D7-FB3F6C6DC3D7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REQUEST EXTRA VMH WEEK FORM DR RUNGAN</t>
        </r>
      </text>
    </comment>
    <comment ref="BL18" authorId="2" shapeId="0" xr:uid="{EED5451A-975D-49C3-BC86-47E5D5627DC4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PENDING APPROVAL</t>
        </r>
      </text>
    </comment>
    <comment ref="AK19" authorId="1" shapeId="0" xr:uid="{59C789B2-75D3-427C-AE52-B558454978AA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12th to 19th NOT APPROVED IALCH SLOTS FULL</t>
        </r>
      </text>
    </comment>
    <comment ref="AL19" authorId="1" shapeId="0" xr:uid="{4A5ABCEB-FC8F-49CF-9E08-A6C05C2658EB}">
      <text>
        <r>
          <rPr>
            <b/>
            <sz val="9"/>
            <color rgb="FF000000"/>
            <rFont val="Tahoma"/>
            <family val="2"/>
          </rPr>
          <t>Larissa Cronje: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WAILIST PENDING OTHER EXAM STUDY REQUESTS</t>
        </r>
      </text>
    </comment>
    <comment ref="F20" authorId="4" shapeId="0" xr:uid="{00000000-0006-0000-0000-000024000000}">
      <text>
        <r>
          <rPr>
            <b/>
            <sz val="9"/>
            <color indexed="81"/>
            <rFont val="Tahoma"/>
            <family val="2"/>
          </rPr>
          <t>Devan Rungan:</t>
        </r>
        <r>
          <rPr>
            <sz val="9"/>
            <color indexed="81"/>
            <rFont val="Tahoma"/>
            <family val="2"/>
          </rPr>
          <t xml:space="preserve">
Mat leave extension</t>
        </r>
      </text>
    </comment>
    <comment ref="V20" authorId="1" shapeId="0" xr:uid="{A2459719-2AD7-4C4C-9585-D927CBD8ADF0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CONCERNS ABOUT THIS BLOCK STRAIGHT FROM MAT LEAVE</t>
        </r>
      </text>
    </comment>
    <comment ref="Z20" authorId="1" shapeId="0" xr:uid="{DF4D11B5-0621-4735-B5CD-AA4BF103D939}">
      <text>
        <r>
          <rPr>
            <sz val="10"/>
            <rFont val="Arial"/>
            <family val="2"/>
          </rPr>
          <t>EASTER 2025 and IALCH SLOTS FULL</t>
        </r>
      </text>
    </comment>
    <comment ref="AL20" authorId="1" shapeId="0" xr:uid="{2E98F57E-794A-40AA-B130-E855A307E78E}">
      <text>
        <r>
          <rPr>
            <b/>
            <sz val="9"/>
            <color rgb="FF000000"/>
            <rFont val="Tahoma"/>
            <family val="2"/>
          </rPr>
          <t>Larissa Cronje: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WAILIST PENDING OTHER EXAM STUDY REQUESTS</t>
        </r>
      </text>
    </comment>
    <comment ref="N21" authorId="1" shapeId="0" xr:uid="{5DE7DEDA-6311-4568-87C8-7583CB6C9123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9th single day - Approved by Roster committee</t>
        </r>
      </text>
    </comment>
    <comment ref="Z21" authorId="1" shapeId="0" xr:uid="{DB9901C0-8038-45B8-ADE0-EF9CE5F67574}">
      <text>
        <r>
          <rPr>
            <sz val="10"/>
            <rFont val="Arial"/>
            <family val="2"/>
          </rPr>
          <t>EASTER WEEK FULL - ? HAD EASTER BEFORE</t>
        </r>
      </text>
    </comment>
    <comment ref="F22" authorId="0" shapeId="0" xr:uid="{00000000-0006-0000-0000-000025000000}">
      <text>
        <r>
          <rPr>
            <sz val="9"/>
            <color rgb="FF000000"/>
            <rFont val="Tahoma"/>
            <family val="2"/>
          </rPr>
          <t xml:space="preserve">Pre-reg phase; aynchronous start; 4 year reg time
</t>
        </r>
      </text>
    </comment>
    <comment ref="Q22" authorId="2" shapeId="0" xr:uid="{24F22726-9AF5-4A29-AF96-F253D728612E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Leave 1 day - 30th Jan</t>
        </r>
      </text>
    </comment>
    <comment ref="BH22" authorId="1" shapeId="0" xr:uid="{B5279042-0D0B-47CF-B370-1A703B7D2A6E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PENDING REG APPROVAL</t>
        </r>
      </text>
    </comment>
    <comment ref="BI22" authorId="1" shapeId="0" xr:uid="{A1F0FD47-D6E2-4C30-9C50-39E6F4F19995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PENDING REG APPROVAL</t>
        </r>
      </text>
    </comment>
    <comment ref="F23" authorId="4" shapeId="0" xr:uid="{00000000-0006-0000-0000-000028000000}">
      <text>
        <r>
          <rPr>
            <sz val="9"/>
            <color rgb="FF000000"/>
            <rFont val="Tahoma"/>
            <family val="2"/>
          </rPr>
          <t xml:space="preserve">Pre-reg phase; asynchronous start; 4 year reg programme
</t>
        </r>
      </text>
    </comment>
    <comment ref="N23" authorId="1" shapeId="0" xr:uid="{6212CC43-6308-4A9B-AE20-C5EA3B672364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NEURO IALCH</t>
        </r>
      </text>
    </comment>
    <comment ref="R23" authorId="1" shapeId="0" xr:uid="{F9D7AF83-8476-4227-8A4D-CDB397AF556C}">
      <text>
        <r>
          <rPr>
            <b/>
            <sz val="9"/>
            <color rgb="FF000000"/>
            <rFont val="Tahoma"/>
            <family val="2"/>
          </rPr>
          <t>Larissa Cronje:</t>
        </r>
        <r>
          <rPr>
            <sz val="9"/>
            <color rgb="FF000000"/>
            <rFont val="Tahoma"/>
            <family val="2"/>
          </rPr>
          <t xml:space="preserve">
STUDY FROM 6TH FEB</t>
        </r>
      </text>
    </comment>
    <comment ref="S23" authorId="1" shapeId="0" xr:uid="{369C9F7D-A84E-4686-95F0-CB969461A28B}">
      <text>
        <r>
          <rPr>
            <b/>
            <sz val="9"/>
            <color rgb="FF000000"/>
            <rFont val="Tahoma"/>
            <family val="2"/>
          </rPr>
          <t>Larissa Cronje: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STUDY</t>
        </r>
      </text>
    </comment>
    <comment ref="T23" authorId="1" shapeId="0" xr:uid="{D56983AF-2BD0-48D6-A95E-79EDEC1E16F5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EXAM 16 AND 18 FEB
leave 16-18 Feb</t>
        </r>
      </text>
    </comment>
    <comment ref="F24" authorId="4" shapeId="0" xr:uid="{00000000-0006-0000-0000-00002B000000}">
      <text>
        <r>
          <rPr>
            <sz val="9"/>
            <color rgb="FF000000"/>
            <rFont val="Tahoma"/>
            <family val="2"/>
          </rPr>
          <t>Pre-reg phase; asynchronous start; 4 year reg time</t>
        </r>
      </text>
    </comment>
    <comment ref="U24" authorId="1" shapeId="0" xr:uid="{94C1C412-0296-4FB8-A0D5-723A92B5C6BB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25 Feb to 11 March has been changed to 23 Feb to 8 March as cannpot take parts of weeks.</t>
        </r>
      </text>
    </comment>
    <comment ref="V24" authorId="1" shapeId="0" xr:uid="{80DB3028-611A-42A4-97BB-0B4CD029892D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25 Feb to 11 March has been changed to 23 Feb to 8 March as cannpot take parts of weeks.</t>
        </r>
      </text>
    </comment>
    <comment ref="W24" authorId="1" shapeId="0" xr:uid="{9133BC40-7E7B-4C25-8FE4-42C467DFA750}">
      <text>
        <r>
          <rPr>
            <sz val="10"/>
            <rFont val="Arial"/>
            <family val="2"/>
          </rPr>
          <t>CC WEEK AND applied after others</t>
        </r>
      </text>
    </comment>
    <comment ref="AM24" authorId="2" shapeId="0" xr:uid="{A36754BC-1EC8-499E-B399-A19446A8993D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Requesting leave from 1 July to 14 July</t>
        </r>
      </text>
    </comment>
    <comment ref="AO24" authorId="2" shapeId="0" xr:uid="{CFEDD0BD-2CA5-4413-AD45-A745176DCA39}">
      <text>
        <r>
          <rPr>
            <b/>
            <sz val="9"/>
            <color indexed="81"/>
            <rFont val="Tahoma"/>
            <family val="2"/>
          </rPr>
          <t xml:space="preserve">Hannah Naidoo:
</t>
        </r>
        <r>
          <rPr>
            <sz val="9"/>
            <color indexed="81"/>
            <rFont val="Tahoma"/>
            <family val="2"/>
          </rPr>
          <t>To provide research leave letter</t>
        </r>
      </text>
    </comment>
    <comment ref="BJ24" authorId="1" shapeId="0" xr:uid="{1B90EA52-CFD4-481A-85C9-B462774A9BDC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LEAVE FROM 9-25 DEC</t>
        </r>
      </text>
    </comment>
    <comment ref="BK24" authorId="2" shapeId="0" xr:uid="{3EC341E8-4B2E-4B3D-ABCC-C7DD2664EC03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PENDING APPROVAL</t>
        </r>
      </text>
    </comment>
    <comment ref="F25" authorId="4" shapeId="0" xr:uid="{00000000-0006-0000-0000-00002D000000}">
      <text>
        <r>
          <rPr>
            <b/>
            <sz val="9"/>
            <color indexed="81"/>
            <rFont val="Tahoma"/>
            <family val="2"/>
          </rPr>
          <t>Devan Rungan:</t>
        </r>
        <r>
          <rPr>
            <sz val="9"/>
            <color indexed="81"/>
            <rFont val="Tahoma"/>
            <family val="2"/>
          </rPr>
          <t xml:space="preserve">
Pre-reg phase; asynchronous start; 4 year reg programme</t>
        </r>
      </text>
    </comment>
    <comment ref="T25" authorId="2" shapeId="0" xr:uid="{0106E4AC-55AF-4E42-A3A1-0888A7AA2CB8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Approved by Dr Moyce. </t>
        </r>
      </text>
    </comment>
    <comment ref="X25" authorId="1" shapeId="0" xr:uid="{AE80551B-5E42-4A96-B3A9-0D7F11534767}">
      <text>
        <r>
          <rPr>
            <b/>
            <sz val="9"/>
            <color rgb="FF000000"/>
            <rFont val="Tahoma"/>
            <family val="2"/>
          </rPr>
          <t>Larissa Cronje: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18,19, 20 3 days leave</t>
        </r>
      </text>
    </comment>
    <comment ref="AY25" authorId="2" shapeId="0" xr:uid="{0C0B8B35-F8B0-4B0E-B369-D1730799EC73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Requesting leave for 23-24 Sep. Not approved by Dr Naidoo</t>
        </r>
      </text>
    </comment>
    <comment ref="F26" authorId="4" shapeId="0" xr:uid="{00000000-0006-0000-0000-00002E000000}">
      <text>
        <r>
          <rPr>
            <b/>
            <sz val="9"/>
            <color indexed="81"/>
            <rFont val="Tahoma"/>
            <family val="2"/>
          </rPr>
          <t>Devan Rungan:</t>
        </r>
        <r>
          <rPr>
            <sz val="9"/>
            <color indexed="81"/>
            <rFont val="Tahoma"/>
            <family val="2"/>
          </rPr>
          <t xml:space="preserve">
Pre-reg phase; asynchronous start; 3 year reg programme</t>
        </r>
      </text>
    </comment>
    <comment ref="AL26" authorId="2" shapeId="0" xr:uid="{A2846BEE-6F26-4E17-96FC-E613261DACCD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Requests FRL for birth of baby</t>
        </r>
      </text>
    </comment>
    <comment ref="BC26" authorId="2" shapeId="0" xr:uid="{FF12914C-410E-4153-9E0B-560B4382CE49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Leave:  Friday, 23 Oct</t>
        </r>
      </text>
    </comment>
    <comment ref="BD26" authorId="2" shapeId="0" xr:uid="{D874E7D9-715C-4E6A-92BB-5280185AAFC9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Leave:  Monday, 26 Oct</t>
        </r>
      </text>
    </comment>
    <comment ref="BH26" authorId="2" shapeId="0" xr:uid="{7C8CEDBF-1BFE-4AA6-8695-9601AC811499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Awaiting research leave letter</t>
        </r>
      </text>
    </comment>
    <comment ref="F27" authorId="4" shapeId="0" xr:uid="{00000000-0006-0000-0000-000030000000}">
      <text>
        <r>
          <rPr>
            <b/>
            <sz val="9"/>
            <color indexed="81"/>
            <rFont val="Tahoma"/>
            <family val="2"/>
          </rPr>
          <t>Devan Rungan:</t>
        </r>
        <r>
          <rPr>
            <sz val="9"/>
            <color indexed="81"/>
            <rFont val="Tahoma"/>
            <family val="2"/>
          </rPr>
          <t xml:space="preserve">
Pre-reg phase; asynchronous start; 3 year reg programme</t>
        </r>
      </text>
    </comment>
    <comment ref="AA27" authorId="1" shapeId="0" xr:uid="{15D152EB-1DBF-474A-9874-15F484E268A8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LEAVE STATS 7th</t>
        </r>
      </text>
    </comment>
    <comment ref="AC27" authorId="1" shapeId="0" xr:uid="{EAB073AE-A139-407C-A74D-BE94E8904E4C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LEAVE ENDS 22nd</t>
        </r>
      </text>
    </comment>
    <comment ref="AI27" authorId="2" shapeId="0" xr:uid="{295E80F8-98AF-420B-ABA0-9DCBFE57740A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Leave 1 day (Fri) 5th June only</t>
        </r>
      </text>
    </comment>
    <comment ref="AJ27" authorId="2" shapeId="0" xr:uid="{315C3383-26BD-40E0-B235-8659AAAD249D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Leave 1 day (Mon) 8th June only</t>
        </r>
      </text>
    </comment>
    <comment ref="BC27" authorId="2" shapeId="0" xr:uid="{959958B1-55E7-496C-BA27-367F139E5D3B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Leave:  Friday, 23 Oct</t>
        </r>
      </text>
    </comment>
    <comment ref="BD27" authorId="2" shapeId="0" xr:uid="{404C8722-44A2-4CAC-A9A2-5E281D965A21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Leave:  Monday, 26 Oct</t>
        </r>
      </text>
    </comment>
    <comment ref="BK27" authorId="2" shapeId="0" xr:uid="{3085C33E-E560-4AD2-80BB-E5CD82612518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PENDING APPROVAL</t>
        </r>
      </text>
    </comment>
    <comment ref="F28" authorId="4" shapeId="0" xr:uid="{00000000-0006-0000-0000-000031000000}">
      <text>
        <r>
          <rPr>
            <b/>
            <sz val="9"/>
            <color indexed="81"/>
            <rFont val="Tahoma"/>
            <family val="2"/>
          </rPr>
          <t>Devan Rungan:</t>
        </r>
        <r>
          <rPr>
            <sz val="9"/>
            <color indexed="81"/>
            <rFont val="Tahoma"/>
            <family val="2"/>
          </rPr>
          <t xml:space="preserve">
Pre-reg phase; asynchronous start; 3 year reg programme</t>
        </r>
      </text>
    </comment>
    <comment ref="AE28" authorId="1" shapeId="0" xr:uid="{E90A07B9-4C0C-4A0D-88E0-32D9E8C4B305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8th SINGLE DAY LEAVE</t>
        </r>
      </text>
    </comment>
    <comment ref="AS28" authorId="2" shapeId="0" xr:uid="{8BE5AC09-BCBE-4DCA-BE30-F96C8344ECEB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Awaiting research leave letter
</t>
        </r>
      </text>
    </comment>
    <comment ref="AZ28" authorId="1" shapeId="0" xr:uid="{00000000-0006-0000-0000-000032000000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ADD 28TH AS ONE DAY</t>
        </r>
      </text>
    </comment>
    <comment ref="BM28" authorId="1" shapeId="0" xr:uid="{EE42FE8B-CEA8-4E38-87C5-772350D5A2C0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PENDING DR GOGA APPROVAL (include MONDAY 4th )</t>
        </r>
      </text>
    </comment>
    <comment ref="Z29" authorId="1" shapeId="0" xr:uid="{AC16F183-959F-46C9-9645-5A23A1458C53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WAITLISTED FOR EASTER AS HAD EASTER 2025 - FOR DR KEERATH TO APPROVE. Not approved by Dr Keerath</t>
        </r>
      </text>
    </comment>
    <comment ref="AE29" authorId="1" shapeId="0" xr:uid="{1237D28A-82D5-47C8-A58F-3CF4E6EEDE7A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WAITLIST KE DR KEERATH APPROVAL.
Not approved by Dr Keerath</t>
        </r>
      </text>
    </comment>
    <comment ref="AR29" authorId="2" shapeId="0" xr:uid="{791AC711-7A31-4DD4-8430-EA7B90B7D6D5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Annual leave 7th only</t>
        </r>
      </text>
    </comment>
    <comment ref="AW29" authorId="2" shapeId="0" xr:uid="{18BB97F8-40C7-4E73-963C-8B435803E958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SASA from 9 Sep. Taken as annual leave</t>
        </r>
      </text>
    </comment>
    <comment ref="AX29" authorId="2" shapeId="0" xr:uid="{B499150E-6340-4999-A48C-2079CC0FC098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SASA untiil 14 Sep.  Taken as annual leave</t>
        </r>
      </text>
    </comment>
    <comment ref="AW31" authorId="2" shapeId="0" xr:uid="{AD9F511F-CDEA-4154-ACA9-B003DFEF99F9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SASA congress 9-13 Sep</t>
        </r>
      </text>
    </comment>
    <comment ref="BF31" authorId="2" shapeId="0" xr:uid="{06573367-98BF-46A4-9855-AC3EF2393E64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Leave cancelled and booked again</t>
        </r>
      </text>
    </comment>
    <comment ref="AS33" authorId="1" shapeId="0" xr:uid="{00000000-0006-0000-0000-000033000000}">
      <text>
        <r>
          <rPr>
            <sz val="10"/>
            <rFont val="Arial"/>
            <family val="2"/>
          </rPr>
          <t xml:space="preserve">R/L NOT APPROVED - CLINICAL COURSE WEEK </t>
        </r>
      </text>
    </comment>
    <comment ref="BG33" authorId="1" shapeId="0" xr:uid="{B7B80359-769A-4566-8FD1-D664763A25CE}">
      <text>
        <r>
          <rPr>
            <sz val="10"/>
            <rFont val="Arial"/>
            <family val="2"/>
          </rPr>
          <t>Requesting 20th November for birthday. Approved by Dr Naidoo</t>
        </r>
      </text>
    </comment>
    <comment ref="U34" authorId="2" shapeId="0" xr:uid="{793B004A-9C6E-4E78-AF2B-B417E6208957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Approved by Dr Keerath</t>
        </r>
      </text>
    </comment>
    <comment ref="Z34" authorId="2" shapeId="0" xr:uid="{04046AF4-0651-4ECF-A759-B6F4F3FDB3F1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Leave requested from 3-15 April.  Approved by Keerath</t>
        </r>
      </text>
    </comment>
    <comment ref="AA34" authorId="1" shapeId="0" xr:uid="{40F5EFB5-C6A2-43A8-859E-DB659EF3D19C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APPROVED BY DR KEERATH</t>
        </r>
      </text>
    </comment>
    <comment ref="AB34" authorId="2" shapeId="0" xr:uid="{33AB5AB7-D986-4521-A6AA-D82350D2588E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Leave approved until 12 April by Dr Keerath and by Dr Cronje for 13-15 April</t>
        </r>
      </text>
    </comment>
    <comment ref="AJ34" authorId="1" shapeId="0" xr:uid="{60257993-B3DD-4569-B180-18DD026F80A6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Requesting 12th in addition - pending approval by Pixley. Approved</t>
        </r>
      </text>
    </comment>
    <comment ref="AK34" authorId="1" shapeId="0" xr:uid="{DBF15F93-2CF9-48F1-A532-B044F206E0E7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REQUESTING from 12th discretion of Dr Moyce/Pixley team. Approved</t>
        </r>
      </text>
    </comment>
    <comment ref="F36" authorId="4" shapeId="0" xr:uid="{00000000-0006-0000-0000-000035000000}">
      <text>
        <r>
          <rPr>
            <b/>
            <sz val="9"/>
            <color indexed="81"/>
            <rFont val="Tahoma"/>
            <family val="2"/>
          </rPr>
          <t>Devan Rungan:</t>
        </r>
        <r>
          <rPr>
            <sz val="9"/>
            <color indexed="81"/>
            <rFont val="Tahoma"/>
            <family val="2"/>
          </rPr>
          <t xml:space="preserve">
Asynchronous start</t>
        </r>
      </text>
    </comment>
    <comment ref="F37" authorId="4" shapeId="0" xr:uid="{00000000-0006-0000-0000-000036000000}">
      <text>
        <r>
          <rPr>
            <b/>
            <sz val="9"/>
            <color indexed="81"/>
            <rFont val="Tahoma"/>
            <family val="2"/>
          </rPr>
          <t>Devan Rungan:</t>
        </r>
        <r>
          <rPr>
            <sz val="9"/>
            <color indexed="81"/>
            <rFont val="Tahoma"/>
            <family val="2"/>
          </rPr>
          <t xml:space="preserve">
Pre-reg phase; asynchronous start; 3 year reg programme</t>
        </r>
      </text>
    </comment>
    <comment ref="AI37" authorId="2" shapeId="0" xr:uid="{38DC8E12-DA68-4B1B-94CE-B4ADB487CBAF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Requesting 3 days. 
Getting graduated 3-5 June.  Awaiting Dr Keerath's approval</t>
        </r>
      </text>
    </comment>
    <comment ref="F38" authorId="4" shapeId="0" xr:uid="{00000000-0006-0000-0000-000038000000}">
      <text>
        <r>
          <rPr>
            <b/>
            <sz val="9"/>
            <color rgb="FF000000"/>
            <rFont val="Tahoma"/>
            <family val="2"/>
          </rPr>
          <t>Devan Rungan: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Pre-reg phase; asynchronous start; 3 year reg programme</t>
        </r>
      </text>
    </comment>
    <comment ref="AN38" authorId="1" shapeId="0" xr:uid="{00000000-0006-0000-0000-000039000000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FCP AL</t>
        </r>
      </text>
    </comment>
    <comment ref="AO38" authorId="1" shapeId="0" xr:uid="{00000000-0006-0000-0000-00003A000000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FCP AL</t>
        </r>
      </text>
    </comment>
    <comment ref="AZ38" authorId="1" shapeId="0" xr:uid="{00000000-0006-0000-0000-00003B000000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1st DAY OF CARDIAC CANNOT TAKE LEAVE</t>
        </r>
      </text>
    </comment>
    <comment ref="BB38" authorId="1" shapeId="0" xr:uid="{00000000-0006-0000-0000-00003C000000}">
      <text>
        <r>
          <rPr>
            <sz val="10"/>
            <rFont val="Arial"/>
            <family val="2"/>
          </rPr>
          <t>CAN ONLY TAKE 2 WEEKS R/L PER ANUM</t>
        </r>
      </text>
    </comment>
    <comment ref="BM38" authorId="1" shapeId="0" xr:uid="{7A9A9E68-105F-4D6A-8F2E-649C15B64F65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SINGLE DAY 28th PENDING APPROVAL DR D NAIDOO </t>
        </r>
      </text>
    </comment>
    <comment ref="F39" authorId="4" shapeId="0" xr:uid="{00000000-0006-0000-0000-00003D000000}">
      <text>
        <r>
          <rPr>
            <b/>
            <sz val="9"/>
            <color indexed="81"/>
            <rFont val="Tahoma"/>
            <family val="2"/>
          </rPr>
          <t>Devan Rungan:</t>
        </r>
        <r>
          <rPr>
            <sz val="9"/>
            <color indexed="81"/>
            <rFont val="Tahoma"/>
            <family val="2"/>
          </rPr>
          <t xml:space="preserve">
Pre-reg phase; asynchronous start; 4 year reg programme</t>
        </r>
      </text>
    </comment>
    <comment ref="T39" authorId="2" shapeId="0" xr:uid="{C43BF803-5277-43FE-944F-573BC2BCE5E7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16-17 Feb (2 days only). Approved by Dr L Naicker</t>
        </r>
      </text>
    </comment>
    <comment ref="AI39" authorId="2" shapeId="0" xr:uid="{06789C9B-9307-452C-ADEE-164436D1DA9C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1 day leave 3 June</t>
        </r>
      </text>
    </comment>
    <comment ref="AN39" authorId="2" shapeId="0" xr:uid="{CF3CBA7D-F832-43A4-BEC6-335689AB3357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6-7 July RL leave</t>
        </r>
      </text>
    </comment>
    <comment ref="AX39" authorId="2" shapeId="0" xr:uid="{BC996479-AE7E-41E8-8ECA-7EC54E16AB43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Dr Keerath to approve</t>
        </r>
      </text>
    </comment>
    <comment ref="O41" authorId="2" shapeId="0" xr:uid="{19C01DBB-EAAA-4896-B9F6-AEC50DF2CC0F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Leave from 13-16 Jan (4 days)</t>
        </r>
      </text>
    </comment>
    <comment ref="AN41" authorId="1" shapeId="0" xr:uid="{00000000-0006-0000-0000-00003E000000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FOR GREYS TO APPROVE</t>
        </r>
      </text>
    </comment>
    <comment ref="AO41" authorId="1" shapeId="0" xr:uid="{00000000-0006-0000-0000-00003F000000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FOR GREYS TO APPROVE</t>
        </r>
      </text>
    </comment>
    <comment ref="F42" authorId="4" shapeId="0" xr:uid="{00000000-0006-0000-0000-000040000000}">
      <text>
        <r>
          <rPr>
            <b/>
            <sz val="9"/>
            <color indexed="81"/>
            <rFont val="Tahoma"/>
            <family val="2"/>
          </rPr>
          <t>Devan Rungan:</t>
        </r>
        <r>
          <rPr>
            <sz val="9"/>
            <color indexed="81"/>
            <rFont val="Tahoma"/>
            <family val="2"/>
          </rPr>
          <t xml:space="preserve">
Asynchronous start</t>
        </r>
      </text>
    </comment>
    <comment ref="AE44" authorId="2" shapeId="0" xr:uid="{D8EE92E4-A0B8-4898-9FD2-D589FC08D40D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Leave until 4th May</t>
        </r>
      </text>
    </comment>
    <comment ref="AY44" authorId="2" shapeId="0" xr:uid="{B2BDC248-8351-4215-8639-617BB80E3801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Leave from 21-23 Sep</t>
        </r>
      </text>
    </comment>
    <comment ref="BG45" authorId="1" shapeId="0" xr:uid="{07A88757-7D94-4C85-BF54-07DD0EDDF506}">
      <text>
        <r>
          <rPr>
            <sz val="10"/>
            <rFont val="Arial"/>
            <family val="2"/>
          </rPr>
          <t>Not approved by VMH - Dr Keerath</t>
        </r>
      </text>
    </comment>
    <comment ref="BL45" authorId="1" shapeId="0" xr:uid="{5D7E25A0-0B61-48E1-A160-28B36AD935DD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LEAVE NOT APPROVED BY DR KEERATH</t>
        </r>
      </text>
    </comment>
    <comment ref="F46" authorId="4" shapeId="0" xr:uid="{00000000-0006-0000-0000-000041000000}">
      <text>
        <r>
          <rPr>
            <b/>
            <sz val="9"/>
            <color indexed="81"/>
            <rFont val="Tahoma"/>
            <family val="2"/>
          </rPr>
          <t>Devan Rungan:</t>
        </r>
        <r>
          <rPr>
            <sz val="9"/>
            <color indexed="81"/>
            <rFont val="Tahoma"/>
            <family val="2"/>
          </rPr>
          <t xml:space="preserve">
Asynchronous start</t>
        </r>
      </text>
    </comment>
    <comment ref="Z46" authorId="2" shapeId="0" xr:uid="{3414B829-A182-4121-89BE-D995A66B516F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Requested 31 Mar and 1 Apr.  Approved by Dr Cronje and Dr D Naidoo</t>
        </r>
      </text>
    </comment>
    <comment ref="AB47" authorId="5" shapeId="0" xr:uid="{6F4E253F-2E5A-4EFA-A1C6-B3C3F11BCB51}">
      <text>
        <r>
          <rPr>
            <sz val="10"/>
            <rFont val="Arial"/>
            <family val="2"/>
          </rPr>
          <t xml:space="preserve">Waitlisted pending </t>
        </r>
      </text>
    </comment>
    <comment ref="BK47" authorId="2" shapeId="0" xr:uid="{45470174-6C32-4597-AAFA-19179CC494BE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17-18 Dec only</t>
        </r>
      </text>
    </comment>
    <comment ref="F48" authorId="4" shapeId="0" xr:uid="{00000000-0006-0000-0000-000045000000}">
      <text>
        <r>
          <rPr>
            <b/>
            <sz val="9"/>
            <color indexed="81"/>
            <rFont val="Tahoma"/>
            <family val="2"/>
          </rPr>
          <t>Devan Rungan:</t>
        </r>
        <r>
          <rPr>
            <sz val="9"/>
            <color indexed="81"/>
            <rFont val="Tahoma"/>
            <family val="2"/>
          </rPr>
          <t xml:space="preserve">
Pre-reg phase; asynchronous start; 3 year reg programme</t>
        </r>
      </text>
    </comment>
    <comment ref="T48" authorId="1" shapeId="0" xr:uid="{2B8F81F3-8945-4A7C-9AFC-7F58C4057A33}">
      <text>
        <r>
          <rPr>
            <b/>
            <sz val="9"/>
            <color rgb="FF000000"/>
            <rFont val="Tahoma"/>
            <family val="2"/>
          </rPr>
          <t>Larissa Cronje: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3 STUDY, 2 ANNUAL</t>
        </r>
      </text>
    </comment>
    <comment ref="U48" authorId="1" shapeId="0" xr:uid="{59A0790C-6249-41E7-9A8D-2D8283337645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DA Exam 23-l25 Feb</t>
        </r>
      </text>
    </comment>
    <comment ref="BL48" authorId="1" shapeId="0" xr:uid="{B3AA5793-80B8-4AF4-978F-DB0C021CCFD8}">
      <text>
        <r>
          <rPr>
            <b/>
            <sz val="9"/>
            <color indexed="81"/>
            <rFont val="Tahoma"/>
            <family val="2"/>
          </rPr>
          <t>Larissa Cronje:</t>
        </r>
        <r>
          <rPr>
            <sz val="9"/>
            <color indexed="81"/>
            <rFont val="Tahoma"/>
            <family val="2"/>
          </rPr>
          <t xml:space="preserve">
PENDING Dr SYNDRINI REDDY APPROVAL</t>
        </r>
      </text>
    </comment>
    <comment ref="F49" authorId="4" shapeId="0" xr:uid="{00000000-0006-0000-0000-000046000000}">
      <text>
        <r>
          <rPr>
            <b/>
            <sz val="9"/>
            <color indexed="81"/>
            <rFont val="Tahoma"/>
            <family val="2"/>
          </rPr>
          <t>Devan Rungan:</t>
        </r>
        <r>
          <rPr>
            <sz val="9"/>
            <color indexed="81"/>
            <rFont val="Tahoma"/>
            <family val="2"/>
          </rPr>
          <t xml:space="preserve">
Pre-reg phase; asynchronous start; 3 year reg programme</t>
        </r>
      </text>
    </comment>
    <comment ref="AB49" authorId="2" shapeId="0" xr:uid="{36C36C9B-AB91-487D-9CF7-760F2C379FCD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Leave until Monday, 20th April</t>
        </r>
      </text>
    </comment>
    <comment ref="AC49" authorId="2" shapeId="0" xr:uid="{AF989A5A-244D-4288-934C-104D7D1B4D79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Leave 1 day only 20th April (Mon)</t>
        </r>
      </text>
    </comment>
    <comment ref="BF49" authorId="2" shapeId="0" xr:uid="{D6E4F387-5E37-4F76-89FE-58B6579393BE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12-13 November APPROVED ONLY</t>
        </r>
      </text>
    </comment>
    <comment ref="BG49" authorId="2" shapeId="0" xr:uid="{045E6840-05CC-4B4F-8C69-8B337BFBAB69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16-18 November
APPROVED BY DR KEERATH</t>
        </r>
      </text>
    </comment>
    <comment ref="F50" authorId="4" shapeId="0" xr:uid="{00000000-0006-0000-0000-000047000000}">
      <text>
        <r>
          <rPr>
            <b/>
            <sz val="9"/>
            <color indexed="81"/>
            <rFont val="Tahoma"/>
            <family val="2"/>
          </rPr>
          <t>Devan Rungan:</t>
        </r>
        <r>
          <rPr>
            <sz val="9"/>
            <color indexed="81"/>
            <rFont val="Tahoma"/>
            <family val="2"/>
          </rPr>
          <t xml:space="preserve">
Pre-reg phase; asynchronous start; 3 year reg programme</t>
        </r>
      </text>
    </comment>
    <comment ref="AR52" authorId="2" shapeId="0" xr:uid="{0EDB325F-6DCD-42F0-A73C-60D0FD7B3B08}">
      <text>
        <r>
          <rPr>
            <b/>
            <sz val="9"/>
            <color indexed="81"/>
            <rFont val="Tahoma"/>
            <family val="2"/>
          </rPr>
          <t>Hannah Naidoo:</t>
        </r>
        <r>
          <rPr>
            <sz val="9"/>
            <color indexed="81"/>
            <rFont val="Tahoma"/>
            <family val="2"/>
          </rPr>
          <t xml:space="preserve">
Requested 5-6 Aug.
Approved.</t>
        </r>
      </text>
    </comment>
    <comment ref="F54" authorId="6" shapeId="0" xr:uid="{B90F2E6E-0C3C-44CE-9C19-130197699CE4}">
      <text>
        <r>
          <rPr>
            <b/>
            <sz val="9"/>
            <color indexed="81"/>
            <rFont val="Tahoma"/>
            <family val="2"/>
          </rPr>
          <t>Rungan Devandiran:</t>
        </r>
        <r>
          <rPr>
            <sz val="9"/>
            <color indexed="81"/>
            <rFont val="Tahoma"/>
            <family val="2"/>
          </rPr>
          <t xml:space="preserve">
Asynchronous start</t>
        </r>
      </text>
    </comment>
    <comment ref="AN73" authorId="1" shapeId="0" xr:uid="{19D06FD7-D193-4294-8A40-4B3421F1ED88}">
      <text/>
    </comment>
    <comment ref="AD75" authorId="1" shapeId="0" xr:uid="{00000000-0006-0000-0000-000048000000}">
      <text/>
    </comment>
    <comment ref="AN77" authorId="1" shapeId="0" xr:uid="{5AF6F5A3-1355-4B07-8D13-7588BDB29267}">
      <text/>
    </comment>
  </commentList>
</comments>
</file>

<file path=xl/sharedStrings.xml><?xml version="1.0" encoding="utf-8"?>
<sst xmlns="http://schemas.openxmlformats.org/spreadsheetml/2006/main" count="3364" uniqueCount="478">
  <si>
    <t>No.</t>
  </si>
  <si>
    <t>Start Date</t>
  </si>
  <si>
    <t>End Date</t>
  </si>
  <si>
    <t>Surname</t>
  </si>
  <si>
    <t>First Names</t>
  </si>
  <si>
    <t>SN</t>
  </si>
  <si>
    <t>01.11.22</t>
  </si>
  <si>
    <t>31.10.26</t>
  </si>
  <si>
    <t>Kajee</t>
  </si>
  <si>
    <t>Amina</t>
  </si>
  <si>
    <t>01.01.23</t>
  </si>
  <si>
    <t>N39-01-69</t>
  </si>
  <si>
    <t>31.12.26</t>
  </si>
  <si>
    <t xml:space="preserve">Mkhabela </t>
  </si>
  <si>
    <t>Zamadlomo S</t>
  </si>
  <si>
    <t xml:space="preserve">Khumalo </t>
  </si>
  <si>
    <t>Andile B</t>
  </si>
  <si>
    <t>Madlala</t>
  </si>
  <si>
    <t>01.03.23</t>
  </si>
  <si>
    <t xml:space="preserve">Mtshali </t>
  </si>
  <si>
    <t>Lindani</t>
  </si>
  <si>
    <t>N39-01-30</t>
  </si>
  <si>
    <t>N39-01-31</t>
  </si>
  <si>
    <t>N39-01-32</t>
  </si>
  <si>
    <t>N39-01-33</t>
  </si>
  <si>
    <t>01.05.23</t>
  </si>
  <si>
    <t>30.04.27</t>
  </si>
  <si>
    <t>Chowhan</t>
  </si>
  <si>
    <t>Asha</t>
  </si>
  <si>
    <t>N39-01-34</t>
  </si>
  <si>
    <t>Modise</t>
  </si>
  <si>
    <t>Tshepang</t>
  </si>
  <si>
    <t xml:space="preserve">SN </t>
  </si>
  <si>
    <t>N39-01-78</t>
  </si>
  <si>
    <t>31.01.27</t>
  </si>
  <si>
    <t>01.02.23</t>
  </si>
  <si>
    <t>28.02.27</t>
  </si>
  <si>
    <t>17.04.23</t>
  </si>
  <si>
    <t>Nonsikelelo</t>
  </si>
  <si>
    <t>Rohomuthally</t>
  </si>
  <si>
    <t>Kaehnaat B</t>
  </si>
  <si>
    <t>Mthembu</t>
  </si>
  <si>
    <t>Pillay</t>
  </si>
  <si>
    <t>01.07.23</t>
  </si>
  <si>
    <t>01.08.23</t>
  </si>
  <si>
    <t>31.07.27</t>
  </si>
  <si>
    <t>Sphesihle N</t>
  </si>
  <si>
    <t>Leeshen J</t>
  </si>
  <si>
    <t>de Lange</t>
  </si>
  <si>
    <t>Morne</t>
  </si>
  <si>
    <t>N39-01-38</t>
  </si>
  <si>
    <t>N39-01-39</t>
  </si>
  <si>
    <t>N39-01-35</t>
  </si>
  <si>
    <t>N39-01-81</t>
  </si>
  <si>
    <t>N39-01-68</t>
  </si>
  <si>
    <t>Moroka</t>
  </si>
  <si>
    <t>Odirile</t>
  </si>
  <si>
    <t>04.09.23</t>
  </si>
  <si>
    <t>30.06.28</t>
  </si>
  <si>
    <t>31.12.27</t>
  </si>
  <si>
    <t>Y</t>
  </si>
  <si>
    <t xml:space="preserve">      Status</t>
  </si>
  <si>
    <t>HRO/P</t>
  </si>
  <si>
    <t>GH (PM)</t>
  </si>
  <si>
    <t>GH (RK)</t>
  </si>
  <si>
    <t>CCS (KE)</t>
  </si>
  <si>
    <t>CCJ (KE)</t>
  </si>
  <si>
    <t>CCJ (AL)</t>
  </si>
  <si>
    <t>RA(Ad)</t>
  </si>
  <si>
    <t>POC (PK)</t>
  </si>
  <si>
    <t>WEEK 1</t>
  </si>
  <si>
    <t>WEEK 2</t>
  </si>
  <si>
    <t>WEEK 3</t>
  </si>
  <si>
    <t>WEEK 4</t>
  </si>
  <si>
    <t>WEEK 5</t>
  </si>
  <si>
    <t>WEEK 6</t>
  </si>
  <si>
    <t>ROSTER PERIOD 1</t>
  </si>
  <si>
    <t>ROSTER PERIOD 2</t>
  </si>
  <si>
    <t>PRE-ROSTER PERIOD</t>
  </si>
  <si>
    <t>WEEK -1</t>
  </si>
  <si>
    <t>CCJ(Gr)</t>
  </si>
  <si>
    <t>RA(Gr)</t>
  </si>
  <si>
    <t>Training No.</t>
  </si>
  <si>
    <t>FCA1 Exam</t>
  </si>
  <si>
    <t>01.01.24</t>
  </si>
  <si>
    <t>Mths Done</t>
  </si>
  <si>
    <t>SA</t>
  </si>
  <si>
    <t>NA</t>
  </si>
  <si>
    <t>CA</t>
  </si>
  <si>
    <t>PA</t>
  </si>
  <si>
    <t>DIP (AL)</t>
  </si>
  <si>
    <t>AW (KE)</t>
  </si>
  <si>
    <t>AP (KE)</t>
  </si>
  <si>
    <t>FCP (AL)</t>
  </si>
  <si>
    <t>FCP (Gr)</t>
  </si>
  <si>
    <t>2/52</t>
  </si>
  <si>
    <t>3/52</t>
  </si>
  <si>
    <t>4/52</t>
  </si>
  <si>
    <t>5/52</t>
  </si>
  <si>
    <t>6/52</t>
  </si>
  <si>
    <t>7/52</t>
  </si>
  <si>
    <t>8/52</t>
  </si>
  <si>
    <t>9/52</t>
  </si>
  <si>
    <t>10/52</t>
  </si>
  <si>
    <t>11/52</t>
  </si>
  <si>
    <t>12/52</t>
  </si>
  <si>
    <t>13/52</t>
  </si>
  <si>
    <t>14/52</t>
  </si>
  <si>
    <t>Week of Year</t>
  </si>
  <si>
    <t>Week of Roster</t>
  </si>
  <si>
    <t>Roster Period</t>
  </si>
  <si>
    <t>Start Dates</t>
  </si>
  <si>
    <t>FP (KE)</t>
  </si>
  <si>
    <t>COLOUR/LABEL LEGEND</t>
  </si>
  <si>
    <t>COUNTS</t>
  </si>
  <si>
    <t>TOTALS</t>
  </si>
  <si>
    <t>TOTAL</t>
  </si>
  <si>
    <t>LEAVE</t>
  </si>
  <si>
    <t>HRS1 (AL)</t>
  </si>
  <si>
    <t>McEnderry</t>
  </si>
  <si>
    <t>Matikinca</t>
  </si>
  <si>
    <t>Mkhize</t>
  </si>
  <si>
    <t>Heeramun</t>
  </si>
  <si>
    <t>Karishma</t>
  </si>
  <si>
    <t>Sibongakonke</t>
  </si>
  <si>
    <t>Nicole T</t>
  </si>
  <si>
    <t>Nazeerah</t>
  </si>
  <si>
    <t>Lumka</t>
  </si>
  <si>
    <t>N39-01-19</t>
  </si>
  <si>
    <t>N39-01-20</t>
  </si>
  <si>
    <t>N39-01-23</t>
  </si>
  <si>
    <t>N39-01-18</t>
  </si>
  <si>
    <t>N39-01-10</t>
  </si>
  <si>
    <t>N39-01-17</t>
  </si>
  <si>
    <t>01.02.24</t>
  </si>
  <si>
    <t>31.01.28</t>
  </si>
  <si>
    <t xml:space="preserve">Van Aswegan </t>
  </si>
  <si>
    <t>Benjamin</t>
  </si>
  <si>
    <t>Mavuso</t>
  </si>
  <si>
    <t>Sandile</t>
  </si>
  <si>
    <t>N39-01-40</t>
  </si>
  <si>
    <t>N39-01-60</t>
  </si>
  <si>
    <t>08.01.24</t>
  </si>
  <si>
    <t>Resal</t>
  </si>
  <si>
    <t>N39-01-61</t>
  </si>
  <si>
    <t>15.01.24</t>
  </si>
  <si>
    <t>Thekiso</t>
  </si>
  <si>
    <t>29.01.24</t>
  </si>
  <si>
    <t>Raditladi</t>
  </si>
  <si>
    <t>N39-01-62</t>
  </si>
  <si>
    <t>N39-01-70</t>
  </si>
  <si>
    <t>George</t>
  </si>
  <si>
    <t>Arnold T</t>
  </si>
  <si>
    <t>Refilwe</t>
  </si>
  <si>
    <t>Naschura NB</t>
  </si>
  <si>
    <t>Mmopi KG</t>
  </si>
  <si>
    <t xml:space="preserve">15/52 </t>
  </si>
  <si>
    <t>16/52</t>
  </si>
  <si>
    <t>17/52</t>
  </si>
  <si>
    <t>18/52</t>
  </si>
  <si>
    <t>19/52</t>
  </si>
  <si>
    <t>20/52</t>
  </si>
  <si>
    <t>21/52</t>
  </si>
  <si>
    <t>22/51</t>
  </si>
  <si>
    <t>23/52</t>
  </si>
  <si>
    <t>24/52</t>
  </si>
  <si>
    <t>25/52</t>
  </si>
  <si>
    <t>26/52</t>
  </si>
  <si>
    <t>ROSTER PERIOD 4</t>
  </si>
  <si>
    <t>R/LEAVE</t>
  </si>
  <si>
    <t>S/LEAVE</t>
  </si>
  <si>
    <t>COURSE</t>
  </si>
  <si>
    <t>WAIT LIST 1</t>
  </si>
  <si>
    <t>HRS2(KD)</t>
  </si>
  <si>
    <t>Annual Leave</t>
  </si>
  <si>
    <t>Research Leave</t>
  </si>
  <si>
    <t>Special Leave</t>
  </si>
  <si>
    <t>Course Leave</t>
  </si>
  <si>
    <t>Waiting List (Reason noted)</t>
  </si>
  <si>
    <t>.</t>
  </si>
  <si>
    <t>..</t>
  </si>
  <si>
    <t>RTO</t>
  </si>
  <si>
    <t>Registrar Time Over</t>
  </si>
  <si>
    <t>QoP(Ad)</t>
  </si>
  <si>
    <t>Bappoo</t>
  </si>
  <si>
    <t>QoP(PK)</t>
  </si>
  <si>
    <t>NORA(AL)</t>
  </si>
  <si>
    <t>01.07.24</t>
  </si>
  <si>
    <t>R3/R4</t>
  </si>
  <si>
    <t>AW(Gr)</t>
  </si>
  <si>
    <t>Airway Consolidation (Greys)</t>
  </si>
  <si>
    <t>Quality of Practice (DPKISMH)</t>
  </si>
  <si>
    <t>AP(Gr)</t>
  </si>
  <si>
    <t>Acute Pain (Greys)</t>
  </si>
  <si>
    <t>SEMESTER</t>
  </si>
  <si>
    <t>05.02.24</t>
  </si>
  <si>
    <t xml:space="preserve">  </t>
  </si>
  <si>
    <t>N39-01-79</t>
  </si>
  <si>
    <t>N39-01-63</t>
  </si>
  <si>
    <t>Mojela</t>
  </si>
  <si>
    <t>Kale</t>
  </si>
  <si>
    <t>19.08.24</t>
  </si>
  <si>
    <t>N39-01-64</t>
  </si>
  <si>
    <t>Itshekeng</t>
  </si>
  <si>
    <t>Kebadiretse L</t>
  </si>
  <si>
    <t>R6/R7</t>
  </si>
  <si>
    <t>31.03.28</t>
  </si>
  <si>
    <t>31.03.29</t>
  </si>
  <si>
    <t>CCS (AL)</t>
  </si>
  <si>
    <t>Transition to Specialist Practice</t>
  </si>
  <si>
    <t xml:space="preserve">Elective/Remediation </t>
  </si>
  <si>
    <t>Quality of Practice (IALCH)</t>
  </si>
  <si>
    <t>QoP(AL)</t>
  </si>
  <si>
    <t>WEEK -3</t>
  </si>
  <si>
    <t>Exam</t>
  </si>
  <si>
    <t>NOT/APP</t>
  </si>
  <si>
    <t>Not approved</t>
  </si>
  <si>
    <t>N39-01-41</t>
  </si>
  <si>
    <t>Pinga</t>
  </si>
  <si>
    <t>Phillip</t>
  </si>
  <si>
    <t>N39-01-42</t>
  </si>
  <si>
    <t>Magagula</t>
  </si>
  <si>
    <t>Sanele M</t>
  </si>
  <si>
    <t>N39-01-43</t>
  </si>
  <si>
    <t>N39-01-44</t>
  </si>
  <si>
    <t>Van der Merwe</t>
  </si>
  <si>
    <t>Henri D</t>
  </si>
  <si>
    <t>N39-01-45</t>
  </si>
  <si>
    <t xml:space="preserve">Rees </t>
  </si>
  <si>
    <t>Wayne M</t>
  </si>
  <si>
    <t>N39-01-46</t>
  </si>
  <si>
    <t>Pierce</t>
  </si>
  <si>
    <t>Nicolle</t>
  </si>
  <si>
    <t>N39-01-47</t>
  </si>
  <si>
    <t>Patel</t>
  </si>
  <si>
    <t>Mihir</t>
  </si>
  <si>
    <t>N39-01-48</t>
  </si>
  <si>
    <t>Arbee</t>
  </si>
  <si>
    <t>Abu Bakr</t>
  </si>
  <si>
    <t>REVISED</t>
  </si>
  <si>
    <t>Sayed</t>
  </si>
  <si>
    <t>Suhail</t>
  </si>
  <si>
    <t>R7/8</t>
  </si>
  <si>
    <t>01.01.25</t>
  </si>
  <si>
    <t>31.12.28</t>
  </si>
  <si>
    <t>01.02.25</t>
  </si>
  <si>
    <t>01.07.25</t>
  </si>
  <si>
    <t>CCJ (PK)</t>
  </si>
  <si>
    <t>Critical Care Junior (DPKISMH)</t>
  </si>
  <si>
    <t>Gen(Pmb)</t>
  </si>
  <si>
    <t>Akheelesh</t>
  </si>
  <si>
    <t>N39-01-80</t>
  </si>
  <si>
    <t>Mafhoko</t>
  </si>
  <si>
    <t>Kennedy</t>
  </si>
  <si>
    <t>N39-01-65</t>
  </si>
  <si>
    <t xml:space="preserve">Oarabile </t>
  </si>
  <si>
    <t>Khumo D</t>
  </si>
  <si>
    <t>N39-01-66</t>
  </si>
  <si>
    <t>Nkhori</t>
  </si>
  <si>
    <t>Otsile F</t>
  </si>
  <si>
    <t>General (Pietermaritzburg)</t>
  </si>
  <si>
    <t xml:space="preserve">Pietermaritzburg Complex </t>
  </si>
  <si>
    <t>31.01.29</t>
  </si>
  <si>
    <t>01.01.26</t>
  </si>
  <si>
    <t>31.12.29</t>
  </si>
  <si>
    <t xml:space="preserve">                REGISTRAR ALLOCATION FOR SEMESTER 2 OF 2026 </t>
  </si>
  <si>
    <t>ROSTER PERIOD 5</t>
  </si>
  <si>
    <t>ROSTER PERIOD 6</t>
  </si>
  <si>
    <t>ROSTER PERIOD 7</t>
  </si>
  <si>
    <t>ROSTER PERIOD 8</t>
  </si>
  <si>
    <t xml:space="preserve">                       POST ROSTER </t>
  </si>
  <si>
    <t>27/52</t>
  </si>
  <si>
    <t>28/52</t>
  </si>
  <si>
    <t>29/52</t>
  </si>
  <si>
    <t>30/52</t>
  </si>
  <si>
    <t>31/52</t>
  </si>
  <si>
    <t>32/52</t>
  </si>
  <si>
    <t>33/52</t>
  </si>
  <si>
    <t>34/52</t>
  </si>
  <si>
    <t>35/52</t>
  </si>
  <si>
    <t>36/52</t>
  </si>
  <si>
    <t>37/52</t>
  </si>
  <si>
    <t>38/52</t>
  </si>
  <si>
    <t xml:space="preserve">39/52 </t>
  </si>
  <si>
    <t>40/52</t>
  </si>
  <si>
    <t>41/52</t>
  </si>
  <si>
    <t>42/52</t>
  </si>
  <si>
    <t>43/52</t>
  </si>
  <si>
    <t>44/52</t>
  </si>
  <si>
    <t>45/52</t>
  </si>
  <si>
    <t>46/51</t>
  </si>
  <si>
    <t>47/52</t>
  </si>
  <si>
    <t>48/52</t>
  </si>
  <si>
    <t>49/52</t>
  </si>
  <si>
    <t>50/52</t>
  </si>
  <si>
    <t>51/52</t>
  </si>
  <si>
    <t>52/52</t>
  </si>
  <si>
    <t>30.09.28</t>
  </si>
  <si>
    <t>R4/R5</t>
  </si>
  <si>
    <t>Adegoke</t>
  </si>
  <si>
    <t>Ifeoluwapo B</t>
  </si>
  <si>
    <t xml:space="preserve">Buthelezi </t>
  </si>
  <si>
    <t>Thembelihle</t>
  </si>
  <si>
    <t>31.01.30</t>
  </si>
  <si>
    <t xml:space="preserve">Cunningham </t>
  </si>
  <si>
    <t>Bronwyn</t>
  </si>
  <si>
    <t>Dos Santos</t>
  </si>
  <si>
    <t>Allesandre</t>
  </si>
  <si>
    <t>Govind</t>
  </si>
  <si>
    <t>Usha</t>
  </si>
  <si>
    <t xml:space="preserve">Mabaso </t>
  </si>
  <si>
    <t>Siboniso</t>
  </si>
  <si>
    <t>Meeran</t>
  </si>
  <si>
    <t>Taskeen</t>
  </si>
  <si>
    <t>Anele</t>
  </si>
  <si>
    <t>01.02.26</t>
  </si>
  <si>
    <t>N39-01-01</t>
  </si>
  <si>
    <t>N39-01-02</t>
  </si>
  <si>
    <t>N39-01-03</t>
  </si>
  <si>
    <t>N39-01-04</t>
  </si>
  <si>
    <t>N39-01-05</t>
  </si>
  <si>
    <t>N39-01-06</t>
  </si>
  <si>
    <t>N39-01-07</t>
  </si>
  <si>
    <t>N39-01-08</t>
  </si>
  <si>
    <t>R1/R2</t>
  </si>
  <si>
    <t>01.07.26</t>
  </si>
  <si>
    <t>30.09.27</t>
  </si>
  <si>
    <t>GH (HG)</t>
  </si>
  <si>
    <t>DIP (VM)</t>
  </si>
  <si>
    <t>CCS (VM)</t>
  </si>
  <si>
    <t>QoP(VM)</t>
  </si>
  <si>
    <t>AP(VM)</t>
  </si>
  <si>
    <t>Critical Care Senior (DPKISMH)</t>
  </si>
  <si>
    <r>
      <t>TS</t>
    </r>
    <r>
      <rPr>
        <sz val="8"/>
        <rFont val="Arial"/>
        <family val="2"/>
      </rPr>
      <t>TSP</t>
    </r>
  </si>
  <si>
    <t>AW (VM)</t>
  </si>
  <si>
    <t>30.06.30</t>
  </si>
  <si>
    <t>Thathaisa</t>
  </si>
  <si>
    <t>Gundo G</t>
  </si>
  <si>
    <t>I</t>
  </si>
  <si>
    <t>F</t>
  </si>
  <si>
    <t>A</t>
  </si>
  <si>
    <t>M</t>
  </si>
  <si>
    <t>W</t>
  </si>
  <si>
    <t>C</t>
  </si>
  <si>
    <t>Race</t>
  </si>
  <si>
    <t>Sex</t>
  </si>
  <si>
    <t>Maternity Leave Extension</t>
  </si>
  <si>
    <t>Development of Independent Practice (IALCH)</t>
  </si>
  <si>
    <t>Development of Independent Practice (VMH)</t>
  </si>
  <si>
    <t>Critical Care Senior (VMH)</t>
  </si>
  <si>
    <t>Airway Consolidation (VMH)</t>
  </si>
  <si>
    <t>Quality of Practice (VMH)</t>
  </si>
  <si>
    <t>Perioperative Care (DPKISMH)</t>
  </si>
  <si>
    <t>Perioperative Care (Greys)</t>
  </si>
  <si>
    <t>Acute Pain (VMH)</t>
  </si>
  <si>
    <t>Global Health (RK Khan)</t>
  </si>
  <si>
    <t>Global Health (Harry Gwala)</t>
  </si>
  <si>
    <t>Critical Care Junior (IALCH)</t>
  </si>
  <si>
    <t>Critical Care Junior (Greys)</t>
  </si>
  <si>
    <t>Foundation Consolidation Phase (Greys)</t>
  </si>
  <si>
    <t>Foundation Phase (VMH)</t>
  </si>
  <si>
    <t>TSP</t>
  </si>
  <si>
    <t>High Risk Surgery 1 (IALCH + Elsewhere)</t>
  </si>
  <si>
    <t>High Risk Surgery 2 (KDH + Elsewhere)</t>
  </si>
  <si>
    <t>Non Operating Room Anaesthesia (IALCH)</t>
  </si>
  <si>
    <t>Neuroanaesthesia (IALCH)</t>
  </si>
  <si>
    <t>Cardiothoracic Anaesthesia (IALCH)</t>
  </si>
  <si>
    <t>Paediatric Anaesthetsia (IALCH)</t>
  </si>
  <si>
    <t>Quality of Practice (ADH)</t>
  </si>
  <si>
    <t>Non Operating Room Anaesthesia/Quality of Practice (Greys)</t>
  </si>
  <si>
    <t>Regional Anaesthesia (ADH)</t>
  </si>
  <si>
    <t>Regional Anaesthesia (Greys)</t>
  </si>
  <si>
    <t>Global Health (Prince Mshiyeni)</t>
  </si>
  <si>
    <t>Critical Care Junior (VMHH)</t>
  </si>
  <si>
    <t>Foundation Consolidation Phase (VMH)</t>
  </si>
  <si>
    <t>Foundation Phase (ADH)</t>
  </si>
  <si>
    <t>Exit from Programme</t>
  </si>
  <si>
    <t>Supernumerary Registrars</t>
  </si>
  <si>
    <t>Foundation Phase (Greys)</t>
  </si>
  <si>
    <t>Critical Care Senior (IALCH)</t>
  </si>
  <si>
    <t>High Risk Obstetrics/Chronic Pain (IALCH + Elswhere)</t>
  </si>
  <si>
    <t>AP(Greys)</t>
  </si>
  <si>
    <t>Study Leave</t>
  </si>
  <si>
    <t>M/LEAVE</t>
  </si>
  <si>
    <t>WEEK 27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</si>
  <si>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</si>
  <si>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</si>
  <si>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</si>
  <si>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</si>
  <si>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</si>
  <si>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</si>
  <si>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</si>
  <si>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</si>
  <si>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</si>
  <si>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</si>
  <si>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</si>
  <si>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</si>
  <si>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WEEK 40</t>
  </si>
  <si>
    <t>WEEK 41</t>
  </si>
  <si>
    <t>WEEK 42</t>
  </si>
  <si>
    <t>WEEK 43</t>
  </si>
  <si>
    <t>WEEK 44</t>
  </si>
  <si>
    <t>WEEK 45</t>
  </si>
  <si>
    <t>WEEK 46</t>
  </si>
  <si>
    <t>WEEK 47</t>
  </si>
  <si>
    <t>WEEK 48</t>
  </si>
  <si>
    <t>WEEK 49</t>
  </si>
  <si>
    <t>WEEK 50</t>
  </si>
  <si>
    <t>WEEK 51</t>
  </si>
  <si>
    <t>WEEK 52</t>
  </si>
  <si>
    <t>CLINICAL COURSE RESTRICTED</t>
  </si>
  <si>
    <t>EXAM WEEK RESTRICTED</t>
  </si>
  <si>
    <t>SASA CONGRESS 9 to 13</t>
  </si>
  <si>
    <t>CONGRESS</t>
  </si>
  <si>
    <t>FCA STUDY WEEK</t>
  </si>
  <si>
    <t>FCA ORAL EXAM WEEK</t>
  </si>
  <si>
    <t>PART 1 REFRESHER UCT</t>
  </si>
  <si>
    <t>Mkhwanazi</t>
  </si>
  <si>
    <t>Mthombeni</t>
  </si>
  <si>
    <t>Zulu</t>
  </si>
  <si>
    <t>Boboko</t>
  </si>
  <si>
    <t>Yeni</t>
  </si>
  <si>
    <t>Subrayen</t>
  </si>
  <si>
    <t>Walljee</t>
  </si>
  <si>
    <t>Z Lwazi</t>
  </si>
  <si>
    <t>Nqobile C</t>
  </si>
  <si>
    <t>Nthabeleng</t>
  </si>
  <si>
    <t>Jahnara</t>
  </si>
  <si>
    <t>Kylene</t>
  </si>
  <si>
    <t>Aamirah</t>
  </si>
  <si>
    <t>N39-01-12</t>
  </si>
  <si>
    <t>Sfundo M</t>
  </si>
  <si>
    <t>N39-01-14</t>
  </si>
  <si>
    <t>N39-01-11</t>
  </si>
  <si>
    <t>N39-01-09</t>
  </si>
  <si>
    <t>01.08.26</t>
  </si>
  <si>
    <t>31.07.30</t>
  </si>
  <si>
    <t>N39-01-13</t>
  </si>
  <si>
    <t>Phumelele P</t>
  </si>
  <si>
    <t>N39-01-16</t>
  </si>
  <si>
    <t>N39-01-49</t>
  </si>
  <si>
    <t>N39-01-50</t>
  </si>
  <si>
    <t>N30-01-76</t>
  </si>
  <si>
    <t>R COURSE</t>
  </si>
  <si>
    <t>L Pillay</t>
  </si>
  <si>
    <t>L Mkhize</t>
  </si>
  <si>
    <t>N McEndery</t>
  </si>
  <si>
    <t>Mavuso Mat</t>
  </si>
  <si>
    <t>N Kajee</t>
  </si>
  <si>
    <t>Rees</t>
  </si>
  <si>
    <t>Mkhabela</t>
  </si>
  <si>
    <t xml:space="preserve"> REFRESHER FCA 2</t>
  </si>
  <si>
    <t>A Mkhize</t>
  </si>
  <si>
    <t>Cunningham</t>
  </si>
  <si>
    <t>A Khumalo</t>
  </si>
  <si>
    <t>Mabaso</t>
  </si>
  <si>
    <t>Annual Leave form submitted</t>
  </si>
  <si>
    <t>Research leave form submitted</t>
  </si>
  <si>
    <t>Course leave form submitted</t>
  </si>
  <si>
    <t>Exam leave form submitted</t>
  </si>
  <si>
    <t>L Pillay (unitl 15th)</t>
  </si>
  <si>
    <t>Khumalo</t>
  </si>
  <si>
    <t>?Madlala</t>
  </si>
  <si>
    <t>Kale (unitl 28th single day)</t>
  </si>
  <si>
    <t>VERSION 2.6   04/09/2026</t>
  </si>
  <si>
    <t>DIP (KE)</t>
  </si>
  <si>
    <t xml:space="preserve">NOT/APP </t>
  </si>
  <si>
    <t>WAITLIST</t>
  </si>
  <si>
    <t>WAIT LIST</t>
  </si>
  <si>
    <t>WEEK 26</t>
  </si>
  <si>
    <t>AP (Gr)</t>
  </si>
  <si>
    <t>NORA/QoP (Gr)</t>
  </si>
  <si>
    <t>POC(Gr)</t>
  </si>
  <si>
    <t>AW (Gr)</t>
  </si>
  <si>
    <t>FP(Ad)</t>
  </si>
  <si>
    <t>FP (Ad)</t>
  </si>
  <si>
    <t>FP (Gr)</t>
  </si>
  <si>
    <t>ROSTER PERIOD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</si>
</sst>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R&quot;#,##0;[Red]\-&quot;R&quot;#,##0"/>
    <numFmt numFmtId="165" formatCode="_-* #,##0.00_-;\-* #,##0.00_-;_-* &quot;-&quot;??_-;_-@_-"/>
    <numFmt numFmtId="166" formatCode="&quot;R&quot;#,##0_);[Red]\(&quot;R&quot;#,##0\)"/>
    <numFmt numFmtId="167" formatCode="d\ mmm"/>
  </numFmts>
  <fonts count="32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color theme="0"/>
      <name val="Arial"/>
      <family val="2"/>
    </font>
    <font>
      <sz val="9"/>
      <color rgb="FF000000"/>
      <name val="Tahoma"/>
      <family val="2"/>
    </font>
    <font>
      <sz val="8"/>
      <color theme="0"/>
      <name val="Arial"/>
      <family val="2"/>
    </font>
    <font>
      <b/>
      <sz val="10"/>
      <name val="Arial"/>
      <family val="2"/>
    </font>
    <font>
      <b/>
      <sz val="8"/>
      <color theme="1"/>
      <name val="Arial Narrow"/>
      <family val="2"/>
    </font>
    <font>
      <sz val="6"/>
      <name val="Arial"/>
      <family val="2"/>
    </font>
    <font>
      <sz val="8"/>
      <color indexed="8"/>
      <name val="Arial"/>
      <family val="2"/>
    </font>
    <font>
      <b/>
      <sz val="12"/>
      <color theme="1" tint="4.9989318521683403E-2"/>
      <name val="Arial"/>
      <family val="2"/>
    </font>
    <font>
      <b/>
      <sz val="14"/>
      <color theme="1" tint="4.9989318521683403E-2"/>
      <name val="Arial"/>
      <family val="2"/>
    </font>
    <font>
      <sz val="10"/>
      <color theme="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0"/>
      <name val="Arial"/>
      <family val="2"/>
    </font>
    <font>
      <b/>
      <sz val="8"/>
      <color rgb="FF006411"/>
      <name val="Arial Narrow"/>
      <family val="2"/>
    </font>
    <font>
      <sz val="8"/>
      <color indexed="9"/>
      <name val="Arial"/>
      <family val="2"/>
    </font>
    <font>
      <b/>
      <sz val="9"/>
      <color rgb="FF000000"/>
      <name val="Tahoma"/>
      <family val="2"/>
    </font>
    <font>
      <sz val="8"/>
      <color theme="1"/>
      <name val="Times New Roman"/>
      <family val="1"/>
    </font>
    <font>
      <sz val="10"/>
      <color theme="1"/>
      <name val="Arial"/>
      <family val="2"/>
    </font>
    <font>
      <b/>
      <sz val="10"/>
      <name val="Arial Narrow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10"/>
      <name val="Tahoma"/>
      <family val="2"/>
    </font>
  </fonts>
  <fills count="41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6600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EFEFB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B70D9F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BC08A2"/>
        <bgColor indexed="64"/>
      </patternFill>
    </fill>
    <fill>
      <patternFill patternType="solid">
        <fgColor theme="7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5" fontId="5" fillId="0" borderId="0" applyFont="0" applyFill="0" applyBorder="0" applyAlignment="0" applyProtection="0"/>
  </cellStyleXfs>
  <cellXfs count="43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67" fontId="14" fillId="9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23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right" vertical="center"/>
    </xf>
    <xf numFmtId="0" fontId="2" fillId="9" borderId="1" xfId="0" applyFont="1" applyFill="1" applyBorder="1"/>
    <xf numFmtId="0" fontId="2" fillId="24" borderId="1" xfId="0" applyFont="1" applyFill="1" applyBorder="1" applyAlignment="1">
      <alignment horizontal="center" vertical="center"/>
    </xf>
    <xf numFmtId="0" fontId="2" fillId="24" borderId="1" xfId="0" applyFont="1" applyFill="1" applyBorder="1"/>
    <xf numFmtId="0" fontId="2" fillId="0" borderId="2" xfId="0" applyFont="1" applyBorder="1" applyAlignment="1">
      <alignment horizontal="center" vertical="center"/>
    </xf>
    <xf numFmtId="0" fontId="10" fillId="26" borderId="1" xfId="0" applyFont="1" applyFill="1" applyBorder="1" applyAlignment="1">
      <alignment horizontal="center" vertical="center"/>
    </xf>
    <xf numFmtId="0" fontId="10" fillId="27" borderId="1" xfId="0" applyFont="1" applyFill="1" applyBorder="1" applyAlignment="1">
      <alignment horizontal="center" vertical="center"/>
    </xf>
    <xf numFmtId="0" fontId="10" fillId="28" borderId="1" xfId="0" applyFont="1" applyFill="1" applyBorder="1" applyAlignment="1">
      <alignment horizontal="center" vertical="center"/>
    </xf>
    <xf numFmtId="0" fontId="10" fillId="29" borderId="1" xfId="0" applyFont="1" applyFill="1" applyBorder="1" applyAlignment="1">
      <alignment horizontal="center" vertical="center"/>
    </xf>
    <xf numFmtId="167" fontId="14" fillId="9" borderId="13" xfId="0" applyNumberFormat="1" applyFont="1" applyFill="1" applyBorder="1" applyAlignment="1">
      <alignment horizontal="center" vertical="center"/>
    </xf>
    <xf numFmtId="167" fontId="14" fillId="9" borderId="14" xfId="0" applyNumberFormat="1" applyFont="1" applyFill="1" applyBorder="1" applyAlignment="1">
      <alignment horizontal="center" vertical="center"/>
    </xf>
    <xf numFmtId="167" fontId="14" fillId="9" borderId="10" xfId="0" applyNumberFormat="1" applyFont="1" applyFill="1" applyBorder="1" applyAlignment="1">
      <alignment horizontal="center" vertical="center"/>
    </xf>
    <xf numFmtId="167" fontId="14" fillId="9" borderId="11" xfId="0" applyNumberFormat="1" applyFont="1" applyFill="1" applyBorder="1" applyAlignment="1">
      <alignment horizontal="center" vertical="center"/>
    </xf>
    <xf numFmtId="167" fontId="14" fillId="9" borderId="12" xfId="0" applyNumberFormat="1" applyFont="1" applyFill="1" applyBorder="1" applyAlignment="1">
      <alignment horizontal="center" vertical="center"/>
    </xf>
    <xf numFmtId="0" fontId="13" fillId="0" borderId="0" xfId="0" applyFont="1"/>
    <xf numFmtId="0" fontId="5" fillId="0" borderId="0" xfId="0" applyFont="1"/>
    <xf numFmtId="0" fontId="1" fillId="0" borderId="1" xfId="0" applyFont="1" applyBorder="1" applyAlignment="1">
      <alignment horizontal="left" vertical="center"/>
    </xf>
    <xf numFmtId="0" fontId="2" fillId="0" borderId="16" xfId="0" applyFont="1" applyBorder="1"/>
    <xf numFmtId="0" fontId="10" fillId="31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/>
    <xf numFmtId="167" fontId="14" fillId="9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67" fontId="14" fillId="9" borderId="26" xfId="0" applyNumberFormat="1" applyFont="1" applyFill="1" applyBorder="1" applyAlignment="1">
      <alignment horizontal="center" vertical="center"/>
    </xf>
    <xf numFmtId="167" fontId="14" fillId="9" borderId="23" xfId="0" applyNumberFormat="1" applyFont="1" applyFill="1" applyBorder="1" applyAlignment="1">
      <alignment horizontal="center" vertical="center"/>
    </xf>
    <xf numFmtId="167" fontId="14" fillId="9" borderId="29" xfId="0" applyNumberFormat="1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7" fillId="22" borderId="1" xfId="0" applyFont="1" applyFill="1" applyBorder="1" applyAlignment="1">
      <alignment horizontal="center" vertical="center"/>
    </xf>
    <xf numFmtId="0" fontId="7" fillId="18" borderId="14" xfId="0" applyFont="1" applyFill="1" applyBorder="1" applyAlignment="1">
      <alignment horizontal="center" vertical="center"/>
    </xf>
    <xf numFmtId="0" fontId="7" fillId="18" borderId="13" xfId="0" applyFont="1" applyFill="1" applyBorder="1" applyAlignment="1">
      <alignment horizontal="center" vertical="center"/>
    </xf>
    <xf numFmtId="0" fontId="7" fillId="18" borderId="1" xfId="0" applyFont="1" applyFill="1" applyBorder="1" applyAlignment="1">
      <alignment horizontal="center" vertical="center"/>
    </xf>
    <xf numFmtId="0" fontId="2" fillId="19" borderId="13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2" fillId="19" borderId="14" xfId="0" applyFont="1" applyFill="1" applyBorder="1" applyAlignment="1">
      <alignment horizontal="center" vertical="center" wrapText="1"/>
    </xf>
    <xf numFmtId="0" fontId="7" fillId="19" borderId="13" xfId="0" applyFont="1" applyFill="1" applyBorder="1" applyAlignment="1">
      <alignment horizontal="center" vertical="center"/>
    </xf>
    <xf numFmtId="0" fontId="7" fillId="19" borderId="1" xfId="0" applyFont="1" applyFill="1" applyBorder="1" applyAlignment="1">
      <alignment horizontal="center" vertical="center"/>
    </xf>
    <xf numFmtId="0" fontId="7" fillId="19" borderId="14" xfId="0" applyFont="1" applyFill="1" applyBorder="1" applyAlignment="1">
      <alignment horizontal="center" vertical="center"/>
    </xf>
    <xf numFmtId="0" fontId="2" fillId="17" borderId="14" xfId="0" applyFont="1" applyFill="1" applyBorder="1" applyAlignment="1">
      <alignment horizontal="center" vertical="center"/>
    </xf>
    <xf numFmtId="0" fontId="2" fillId="17" borderId="13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7" fillId="20" borderId="13" xfId="0" applyFont="1" applyFill="1" applyBorder="1" applyAlignment="1">
      <alignment horizontal="center" vertical="center"/>
    </xf>
    <xf numFmtId="0" fontId="7" fillId="20" borderId="1" xfId="0" applyFont="1" applyFill="1" applyBorder="1" applyAlignment="1">
      <alignment horizontal="center" vertical="center"/>
    </xf>
    <xf numFmtId="0" fontId="7" fillId="10" borderId="14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165" fontId="12" fillId="14" borderId="13" xfId="7" applyFont="1" applyFill="1" applyBorder="1" applyAlignment="1">
      <alignment horizontal="center" vertical="center"/>
    </xf>
    <xf numFmtId="165" fontId="12" fillId="14" borderId="1" xfId="7" applyFont="1" applyFill="1" applyBorder="1" applyAlignment="1">
      <alignment horizontal="center" vertical="center"/>
    </xf>
    <xf numFmtId="165" fontId="12" fillId="14" borderId="14" xfId="7" applyFont="1" applyFill="1" applyBorder="1" applyAlignment="1">
      <alignment horizontal="center" vertical="center"/>
    </xf>
    <xf numFmtId="0" fontId="16" fillId="12" borderId="14" xfId="0" applyFont="1" applyFill="1" applyBorder="1" applyAlignment="1">
      <alignment horizontal="center" vertical="center"/>
    </xf>
    <xf numFmtId="0" fontId="16" fillId="12" borderId="13" xfId="0" applyFont="1" applyFill="1" applyBorder="1" applyAlignment="1">
      <alignment horizontal="center" vertical="center"/>
    </xf>
    <xf numFmtId="0" fontId="16" fillId="12" borderId="1" xfId="0" applyFont="1" applyFill="1" applyBorder="1" applyAlignment="1">
      <alignment horizontal="center" vertical="center"/>
    </xf>
    <xf numFmtId="0" fontId="12" fillId="16" borderId="14" xfId="0" applyFont="1" applyFill="1" applyBorder="1" applyAlignment="1">
      <alignment horizontal="center" vertical="center"/>
    </xf>
    <xf numFmtId="0" fontId="12" fillId="16" borderId="13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12" fillId="16" borderId="3" xfId="0" applyFont="1" applyFill="1" applyBorder="1" applyAlignment="1">
      <alignment horizontal="center" vertical="center"/>
    </xf>
    <xf numFmtId="165" fontId="12" fillId="15" borderId="4" xfId="7" applyFont="1" applyFill="1" applyBorder="1" applyAlignment="1">
      <alignment horizontal="center" vertical="center"/>
    </xf>
    <xf numFmtId="165" fontId="12" fillId="15" borderId="13" xfId="7" applyFont="1" applyFill="1" applyBorder="1" applyAlignment="1">
      <alignment horizontal="center" vertical="center"/>
    </xf>
    <xf numFmtId="165" fontId="12" fillId="15" borderId="1" xfId="7" applyFont="1" applyFill="1" applyBorder="1" applyAlignment="1">
      <alignment horizontal="center" vertical="center"/>
    </xf>
    <xf numFmtId="165" fontId="12" fillId="15" borderId="3" xfId="7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165" fontId="12" fillId="15" borderId="14" xfId="7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0" fontId="7" fillId="19" borderId="3" xfId="0" applyFont="1" applyFill="1" applyBorder="1" applyAlignment="1">
      <alignment horizontal="center" vertical="center"/>
    </xf>
    <xf numFmtId="0" fontId="16" fillId="12" borderId="3" xfId="0" applyFont="1" applyFill="1" applyBorder="1" applyAlignment="1">
      <alignment horizontal="center" vertical="center"/>
    </xf>
    <xf numFmtId="0" fontId="2" fillId="17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165" fontId="2" fillId="21" borderId="13" xfId="7" applyFont="1" applyFill="1" applyBorder="1" applyAlignment="1">
      <alignment horizontal="center" vertical="center"/>
    </xf>
    <xf numFmtId="165" fontId="2" fillId="21" borderId="1" xfId="7" applyFont="1" applyFill="1" applyBorder="1" applyAlignment="1">
      <alignment horizontal="center" vertical="center"/>
    </xf>
    <xf numFmtId="165" fontId="2" fillId="21" borderId="14" xfId="7" applyFont="1" applyFill="1" applyBorder="1" applyAlignment="1">
      <alignment horizontal="center" vertical="center"/>
    </xf>
    <xf numFmtId="165" fontId="12" fillId="8" borderId="1" xfId="7" applyFont="1" applyFill="1" applyBorder="1" applyAlignment="1">
      <alignment horizontal="center" vertical="center"/>
    </xf>
    <xf numFmtId="165" fontId="12" fillId="8" borderId="4" xfId="7" applyFont="1" applyFill="1" applyBorder="1" applyAlignment="1">
      <alignment horizontal="center" vertical="center"/>
    </xf>
    <xf numFmtId="165" fontId="12" fillId="8" borderId="13" xfId="7" applyFont="1" applyFill="1" applyBorder="1" applyAlignment="1">
      <alignment horizontal="center" vertical="center"/>
    </xf>
    <xf numFmtId="165" fontId="12" fillId="8" borderId="14" xfId="7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9" fillId="26" borderId="1" xfId="0" applyFont="1" applyFill="1" applyBorder="1"/>
    <xf numFmtId="0" fontId="5" fillId="0" borderId="1" xfId="0" applyFont="1" applyBorder="1"/>
    <xf numFmtId="0" fontId="2" fillId="3" borderId="1" xfId="0" applyFont="1" applyFill="1" applyBorder="1" applyAlignment="1">
      <alignment horizontal="center" vertical="center"/>
    </xf>
    <xf numFmtId="167" fontId="14" fillId="9" borderId="36" xfId="0" applyNumberFormat="1" applyFont="1" applyFill="1" applyBorder="1" applyAlignment="1">
      <alignment horizontal="center" vertical="center"/>
    </xf>
    <xf numFmtId="167" fontId="14" fillId="9" borderId="4" xfId="0" applyNumberFormat="1" applyFont="1" applyFill="1" applyBorder="1" applyAlignment="1">
      <alignment horizontal="center" vertical="center"/>
    </xf>
    <xf numFmtId="0" fontId="12" fillId="16" borderId="4" xfId="0" applyFont="1" applyFill="1" applyBorder="1" applyAlignment="1">
      <alignment horizontal="center" vertical="center"/>
    </xf>
    <xf numFmtId="0" fontId="2" fillId="19" borderId="4" xfId="0" applyFont="1" applyFill="1" applyBorder="1" applyAlignment="1">
      <alignment horizontal="center" vertical="center" wrapText="1"/>
    </xf>
    <xf numFmtId="0" fontId="7" fillId="18" borderId="4" xfId="0" applyFont="1" applyFill="1" applyBorder="1" applyAlignment="1">
      <alignment horizontal="center" vertical="center"/>
    </xf>
    <xf numFmtId="0" fontId="2" fillId="17" borderId="4" xfId="0" applyFont="1" applyFill="1" applyBorder="1" applyAlignment="1">
      <alignment horizontal="center" vertical="center"/>
    </xf>
    <xf numFmtId="0" fontId="16" fillId="12" borderId="4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 wrapText="1"/>
    </xf>
    <xf numFmtId="165" fontId="12" fillId="14" borderId="4" xfId="7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10" fillId="23" borderId="14" xfId="0" applyFont="1" applyFill="1" applyBorder="1" applyAlignment="1">
      <alignment horizontal="center" vertical="center"/>
    </xf>
    <xf numFmtId="0" fontId="10" fillId="23" borderId="13" xfId="0" applyFont="1" applyFill="1" applyBorder="1" applyAlignment="1">
      <alignment horizontal="center" vertical="center"/>
    </xf>
    <xf numFmtId="0" fontId="10" fillId="27" borderId="14" xfId="0" applyFont="1" applyFill="1" applyBorder="1" applyAlignment="1">
      <alignment horizontal="center" vertical="center"/>
    </xf>
    <xf numFmtId="0" fontId="10" fillId="27" borderId="13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/>
    <xf numFmtId="0" fontId="0" fillId="0" borderId="25" xfId="0" applyBorder="1"/>
    <xf numFmtId="0" fontId="10" fillId="26" borderId="14" xfId="0" applyFont="1" applyFill="1" applyBorder="1" applyAlignment="1">
      <alignment horizontal="center" vertical="center"/>
    </xf>
    <xf numFmtId="166" fontId="12" fillId="8" borderId="29" xfId="0" applyNumberFormat="1" applyFont="1" applyFill="1" applyBorder="1" applyAlignment="1">
      <alignment horizontal="center" vertical="center"/>
    </xf>
    <xf numFmtId="166" fontId="2" fillId="7" borderId="29" xfId="0" applyNumberFormat="1" applyFont="1" applyFill="1" applyBorder="1" applyAlignment="1">
      <alignment horizontal="center" vertical="center"/>
    </xf>
    <xf numFmtId="166" fontId="7" fillId="6" borderId="29" xfId="0" applyNumberFormat="1" applyFont="1" applyFill="1" applyBorder="1" applyAlignment="1">
      <alignment horizontal="center" vertical="center"/>
    </xf>
    <xf numFmtId="0" fontId="12" fillId="16" borderId="29" xfId="0" applyFont="1" applyFill="1" applyBorder="1" applyAlignment="1">
      <alignment horizontal="center" vertical="center"/>
    </xf>
    <xf numFmtId="165" fontId="2" fillId="21" borderId="4" xfId="7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12" fillId="16" borderId="29" xfId="0" applyNumberFormat="1" applyFont="1" applyFill="1" applyBorder="1" applyAlignment="1">
      <alignment horizontal="center" vertical="center"/>
    </xf>
    <xf numFmtId="164" fontId="7" fillId="18" borderId="29" xfId="0" applyNumberFormat="1" applyFont="1" applyFill="1" applyBorder="1" applyAlignment="1">
      <alignment horizontal="center" vertical="center"/>
    </xf>
    <xf numFmtId="164" fontId="7" fillId="0" borderId="29" xfId="0" applyNumberFormat="1" applyFont="1" applyBorder="1" applyAlignment="1">
      <alignment horizontal="center" vertical="center"/>
    </xf>
    <xf numFmtId="167" fontId="14" fillId="9" borderId="34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38" xfId="0" applyFont="1" applyBorder="1" applyAlignment="1">
      <alignment horizontal="center" vertical="center"/>
    </xf>
    <xf numFmtId="164" fontId="7" fillId="0" borderId="30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33" borderId="15" xfId="0" applyFont="1" applyFill="1" applyBorder="1"/>
    <xf numFmtId="0" fontId="1" fillId="33" borderId="16" xfId="0" applyFont="1" applyFill="1" applyBorder="1"/>
    <xf numFmtId="0" fontId="1" fillId="33" borderId="17" xfId="0" applyFont="1" applyFill="1" applyBorder="1"/>
    <xf numFmtId="0" fontId="24" fillId="2" borderId="13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9" fillId="28" borderId="13" xfId="0" applyFont="1" applyFill="1" applyBorder="1"/>
    <xf numFmtId="0" fontId="9" fillId="28" borderId="1" xfId="0" applyFont="1" applyFill="1" applyBorder="1"/>
    <xf numFmtId="0" fontId="9" fillId="28" borderId="14" xfId="0" applyFont="1" applyFill="1" applyBorder="1"/>
    <xf numFmtId="0" fontId="24" fillId="2" borderId="1" xfId="0" applyFont="1" applyFill="1" applyBorder="1" applyAlignment="1">
      <alignment horizontal="center" vertical="center" wrapText="1"/>
    </xf>
    <xf numFmtId="0" fontId="10" fillId="29" borderId="13" xfId="0" applyFont="1" applyFill="1" applyBorder="1" applyAlignment="1">
      <alignment horizontal="center" vertical="center"/>
    </xf>
    <xf numFmtId="0" fontId="10" fillId="29" borderId="14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165" fontId="7" fillId="5" borderId="1" xfId="7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2" fontId="6" fillId="9" borderId="22" xfId="0" applyNumberFormat="1" applyFont="1" applyFill="1" applyBorder="1" applyAlignment="1">
      <alignment horizontal="center" vertical="center" wrapText="1"/>
    </xf>
    <xf numFmtId="2" fontId="6" fillId="9" borderId="2" xfId="0" applyNumberFormat="1" applyFont="1" applyFill="1" applyBorder="1" applyAlignment="1">
      <alignment horizontal="center" vertical="center" wrapText="1"/>
    </xf>
    <xf numFmtId="2" fontId="6" fillId="9" borderId="21" xfId="0" applyNumberFormat="1" applyFont="1" applyFill="1" applyBorder="1" applyAlignment="1">
      <alignment horizontal="center" vertical="center" wrapText="1"/>
    </xf>
    <xf numFmtId="2" fontId="6" fillId="9" borderId="35" xfId="0" applyNumberFormat="1" applyFont="1" applyFill="1" applyBorder="1" applyAlignment="1">
      <alignment horizontal="center" vertical="center" wrapText="1"/>
    </xf>
    <xf numFmtId="2" fontId="1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166" fontId="12" fillId="8" borderId="28" xfId="0" applyNumberFormat="1" applyFont="1" applyFill="1" applyBorder="1" applyAlignment="1">
      <alignment horizontal="center"/>
    </xf>
    <xf numFmtId="0" fontId="17" fillId="9" borderId="19" xfId="0" applyFont="1" applyFill="1" applyBorder="1" applyAlignment="1">
      <alignment horizontal="center" vertical="center"/>
    </xf>
    <xf numFmtId="0" fontId="17" fillId="9" borderId="9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2" fillId="18" borderId="1" xfId="0" applyFont="1" applyFill="1" applyBorder="1" applyAlignment="1">
      <alignment horizontal="left" vertical="center"/>
    </xf>
    <xf numFmtId="0" fontId="2" fillId="18" borderId="2" xfId="0" applyFont="1" applyFill="1" applyBorder="1" applyAlignment="1">
      <alignment horizontal="left" vertical="center"/>
    </xf>
    <xf numFmtId="0" fontId="2" fillId="18" borderId="39" xfId="0" applyFont="1" applyFill="1" applyBorder="1" applyAlignment="1">
      <alignment horizontal="left" vertical="center"/>
    </xf>
    <xf numFmtId="0" fontId="2" fillId="34" borderId="11" xfId="0" applyFont="1" applyFill="1" applyBorder="1" applyAlignment="1">
      <alignment horizontal="left" vertical="center"/>
    </xf>
    <xf numFmtId="0" fontId="2" fillId="34" borderId="1" xfId="0" applyFont="1" applyFill="1" applyBorder="1" applyAlignment="1">
      <alignment horizontal="left" vertical="center"/>
    </xf>
    <xf numFmtId="0" fontId="2" fillId="34" borderId="2" xfId="0" applyFont="1" applyFill="1" applyBorder="1" applyAlignment="1">
      <alignment horizontal="left" vertical="center"/>
    </xf>
    <xf numFmtId="0" fontId="2" fillId="34" borderId="3" xfId="0" applyFont="1" applyFill="1" applyBorder="1" applyAlignment="1">
      <alignment horizontal="left" vertical="center"/>
    </xf>
    <xf numFmtId="0" fontId="1" fillId="32" borderId="2" xfId="0" applyFont="1" applyFill="1" applyBorder="1" applyAlignment="1">
      <alignment horizontal="center" vertical="center"/>
    </xf>
    <xf numFmtId="0" fontId="1" fillId="32" borderId="1" xfId="0" applyFont="1" applyFill="1" applyBorder="1" applyAlignment="1">
      <alignment horizontal="center" vertical="center"/>
    </xf>
    <xf numFmtId="0" fontId="2" fillId="24" borderId="0" xfId="0" applyFont="1" applyFill="1" applyAlignment="1">
      <alignment horizontal="center" vertical="center"/>
    </xf>
    <xf numFmtId="0" fontId="2" fillId="24" borderId="7" xfId="0" applyFont="1" applyFill="1" applyBorder="1" applyAlignment="1">
      <alignment horizontal="center" vertical="center"/>
    </xf>
    <xf numFmtId="0" fontId="2" fillId="24" borderId="0" xfId="0" applyFont="1" applyFill="1"/>
    <xf numFmtId="0" fontId="13" fillId="0" borderId="0" xfId="0" applyFont="1" applyAlignment="1">
      <alignment horizontal="center" vertical="center"/>
    </xf>
    <xf numFmtId="0" fontId="9" fillId="35" borderId="1" xfId="0" applyFont="1" applyFill="1" applyBorder="1" applyAlignment="1">
      <alignment horizontal="center" vertical="center"/>
    </xf>
    <xf numFmtId="0" fontId="2" fillId="35" borderId="1" xfId="0" applyFont="1" applyFill="1" applyBorder="1" applyAlignment="1">
      <alignment horizontal="center" vertical="center"/>
    </xf>
    <xf numFmtId="0" fontId="2" fillId="24" borderId="3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65" fontId="10" fillId="8" borderId="1" xfId="7" applyFont="1" applyFill="1" applyBorder="1" applyAlignment="1">
      <alignment horizontal="center" vertical="center"/>
    </xf>
    <xf numFmtId="165" fontId="10" fillId="8" borderId="13" xfId="7" applyFont="1" applyFill="1" applyBorder="1" applyAlignment="1">
      <alignment horizontal="center" vertical="center"/>
    </xf>
    <xf numFmtId="165" fontId="10" fillId="8" borderId="14" xfId="7" applyFont="1" applyFill="1" applyBorder="1" applyAlignment="1">
      <alignment horizontal="center" vertical="center"/>
    </xf>
    <xf numFmtId="0" fontId="17" fillId="9" borderId="0" xfId="0" applyFont="1" applyFill="1" applyAlignment="1">
      <alignment horizontal="center" vertical="center"/>
    </xf>
    <xf numFmtId="2" fontId="1" fillId="9" borderId="2" xfId="0" applyNumberFormat="1" applyFont="1" applyFill="1" applyBorder="1" applyAlignment="1">
      <alignment horizontal="center" vertical="center" wrapText="1"/>
    </xf>
    <xf numFmtId="2" fontId="1" fillId="9" borderId="2" xfId="0" applyNumberFormat="1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 wrapText="1"/>
    </xf>
    <xf numFmtId="0" fontId="7" fillId="20" borderId="3" xfId="0" applyFont="1" applyFill="1" applyBorder="1" applyAlignment="1">
      <alignment horizontal="center" vertical="center"/>
    </xf>
    <xf numFmtId="165" fontId="2" fillId="21" borderId="3" xfId="7" applyFont="1" applyFill="1" applyBorder="1" applyAlignment="1">
      <alignment horizontal="center" vertical="center"/>
    </xf>
    <xf numFmtId="0" fontId="2" fillId="19" borderId="3" xfId="0" applyFont="1" applyFill="1" applyBorder="1" applyAlignment="1">
      <alignment horizontal="center" vertical="center" wrapText="1"/>
    </xf>
    <xf numFmtId="0" fontId="10" fillId="29" borderId="3" xfId="0" applyFont="1" applyFill="1" applyBorder="1" applyAlignment="1">
      <alignment horizontal="center" vertical="center"/>
    </xf>
    <xf numFmtId="165" fontId="7" fillId="5" borderId="3" xfId="7" applyFont="1" applyFill="1" applyBorder="1" applyAlignment="1">
      <alignment horizontal="center" vertical="center" wrapText="1"/>
    </xf>
    <xf numFmtId="0" fontId="1" fillId="33" borderId="24" xfId="0" applyFont="1" applyFill="1" applyBorder="1"/>
    <xf numFmtId="0" fontId="7" fillId="20" borderId="14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165" fontId="7" fillId="5" borderId="13" xfId="7" applyFont="1" applyFill="1" applyBorder="1" applyAlignment="1">
      <alignment horizontal="center" vertical="center" wrapText="1"/>
    </xf>
    <xf numFmtId="165" fontId="7" fillId="5" borderId="14" xfId="7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 wrapText="1"/>
    </xf>
    <xf numFmtId="165" fontId="10" fillId="8" borderId="4" xfId="7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28" borderId="1" xfId="0" applyFont="1" applyFill="1" applyBorder="1" applyAlignment="1">
      <alignment horizontal="center" vertical="center"/>
    </xf>
    <xf numFmtId="0" fontId="2" fillId="30" borderId="1" xfId="0" applyFont="1" applyFill="1" applyBorder="1" applyAlignment="1">
      <alignment horizontal="center" vertical="center"/>
    </xf>
    <xf numFmtId="0" fontId="12" fillId="29" borderId="1" xfId="0" applyFont="1" applyFill="1" applyBorder="1" applyAlignment="1">
      <alignment horizontal="center" vertical="center"/>
    </xf>
    <xf numFmtId="165" fontId="12" fillId="14" borderId="1" xfId="7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2" fillId="25" borderId="1" xfId="0" applyFont="1" applyFill="1" applyBorder="1" applyAlignment="1">
      <alignment horizontal="center" vertical="center"/>
    </xf>
    <xf numFmtId="0" fontId="0" fillId="32" borderId="1" xfId="0" applyFill="1" applyBorder="1" applyAlignment="1">
      <alignment horizontal="center" vertical="center"/>
    </xf>
    <xf numFmtId="0" fontId="0" fillId="3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26" borderId="3" xfId="0" applyFont="1" applyFill="1" applyBorder="1"/>
    <xf numFmtId="0" fontId="10" fillId="36" borderId="1" xfId="0" applyFont="1" applyFill="1" applyBorder="1" applyAlignment="1">
      <alignment horizontal="center" vertical="center"/>
    </xf>
    <xf numFmtId="0" fontId="10" fillId="37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25" borderId="0" xfId="0" applyFont="1" applyFill="1" applyAlignment="1">
      <alignment wrapText="1"/>
    </xf>
    <xf numFmtId="0" fontId="22" fillId="26" borderId="1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2" fontId="13" fillId="0" borderId="0" xfId="0" applyNumberFormat="1" applyFont="1" applyFill="1" applyAlignment="1">
      <alignment horizontal="center" vertical="center" wrapText="1"/>
    </xf>
    <xf numFmtId="0" fontId="5" fillId="0" borderId="0" xfId="0" applyFont="1" applyFill="1"/>
    <xf numFmtId="0" fontId="22" fillId="38" borderId="3" xfId="0" applyFont="1" applyFill="1" applyBorder="1"/>
    <xf numFmtId="0" fontId="10" fillId="38" borderId="1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7" fillId="0" borderId="29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18" borderId="1" xfId="0" applyFont="1" applyFill="1" applyBorder="1" applyAlignment="1">
      <alignment horizontal="left" vertical="center"/>
    </xf>
    <xf numFmtId="0" fontId="2" fillId="34" borderId="1" xfId="0" applyFont="1" applyFill="1" applyBorder="1" applyAlignment="1">
      <alignment horizontal="left" vertical="center"/>
    </xf>
    <xf numFmtId="0" fontId="1" fillId="32" borderId="2" xfId="0" applyFont="1" applyFill="1" applyBorder="1" applyAlignment="1">
      <alignment horizontal="center" vertical="center"/>
    </xf>
    <xf numFmtId="0" fontId="1" fillId="3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2" fillId="11" borderId="13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13" borderId="14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/>
    </xf>
    <xf numFmtId="0" fontId="7" fillId="13" borderId="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7" fillId="13" borderId="4" xfId="0" applyFont="1" applyFill="1" applyBorder="1" applyAlignment="1">
      <alignment horizontal="center" vertical="center" wrapText="1"/>
    </xf>
    <xf numFmtId="0" fontId="2" fillId="11" borderId="1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33" borderId="1" xfId="0" applyFont="1" applyFill="1" applyBorder="1"/>
    <xf numFmtId="0" fontId="10" fillId="23" borderId="1" xfId="0" applyFont="1" applyFill="1" applyBorder="1" applyAlignment="1">
      <alignment horizontal="center" vertical="center"/>
    </xf>
    <xf numFmtId="0" fontId="17" fillId="9" borderId="18" xfId="0" applyFont="1" applyFill="1" applyBorder="1" applyAlignment="1">
      <alignment horizontal="center"/>
    </xf>
    <xf numFmtId="0" fontId="17" fillId="9" borderId="20" xfId="0" applyFont="1" applyFill="1" applyBorder="1" applyAlignment="1">
      <alignment horizontal="center"/>
    </xf>
    <xf numFmtId="0" fontId="17" fillId="9" borderId="18" xfId="0" applyFont="1" applyFill="1" applyBorder="1" applyAlignment="1">
      <alignment horizontal="center" vertical="center"/>
    </xf>
    <xf numFmtId="0" fontId="17" fillId="9" borderId="31" xfId="0" applyFont="1" applyFill="1" applyBorder="1" applyAlignment="1">
      <alignment horizontal="center" vertical="center"/>
    </xf>
    <xf numFmtId="0" fontId="18" fillId="9" borderId="18" xfId="0" applyFont="1" applyFill="1" applyBorder="1" applyAlignment="1">
      <alignment horizontal="center" vertical="center"/>
    </xf>
    <xf numFmtId="0" fontId="17" fillId="9" borderId="19" xfId="0" applyFont="1" applyFill="1" applyBorder="1" applyAlignment="1">
      <alignment horizontal="center" vertical="center"/>
    </xf>
    <xf numFmtId="0" fontId="17" fillId="9" borderId="9" xfId="0" applyFont="1" applyFill="1" applyBorder="1" applyAlignment="1">
      <alignment horizontal="center" vertical="center"/>
    </xf>
    <xf numFmtId="14" fontId="18" fillId="9" borderId="9" xfId="0" applyNumberFormat="1" applyFont="1" applyFill="1" applyBorder="1" applyAlignment="1">
      <alignment horizontal="center" vertical="center"/>
    </xf>
    <xf numFmtId="0" fontId="17" fillId="9" borderId="19" xfId="0" applyFont="1" applyFill="1" applyBorder="1" applyAlignment="1">
      <alignment horizontal="left" vertical="center"/>
    </xf>
    <xf numFmtId="0" fontId="17" fillId="9" borderId="9" xfId="0" applyFont="1" applyFill="1" applyBorder="1" applyAlignment="1">
      <alignment horizontal="left" vertical="center"/>
    </xf>
    <xf numFmtId="0" fontId="17" fillId="9" borderId="0" xfId="0" applyFont="1" applyFill="1" applyAlignment="1">
      <alignment horizontal="center" vertical="center"/>
    </xf>
    <xf numFmtId="0" fontId="18" fillId="9" borderId="0" xfId="0" applyFont="1" applyFill="1" applyAlignment="1">
      <alignment horizontal="center" vertical="center"/>
    </xf>
    <xf numFmtId="0" fontId="17" fillId="9" borderId="0" xfId="0" applyFont="1" applyFill="1" applyAlignment="1">
      <alignment horizontal="left" vertical="center"/>
    </xf>
    <xf numFmtId="0" fontId="10" fillId="38" borderId="1" xfId="0" applyFont="1" applyFill="1" applyBorder="1" applyAlignment="1">
      <alignment horizontal="center" vertical="center"/>
    </xf>
    <xf numFmtId="0" fontId="1" fillId="27" borderId="1" xfId="0" applyFont="1" applyFill="1" applyBorder="1" applyAlignment="1">
      <alignment horizontal="center" vertical="center"/>
    </xf>
    <xf numFmtId="0" fontId="5" fillId="0" borderId="0" xfId="0" applyFont="1" applyFill="1" applyBorder="1"/>
    <xf numFmtId="167" fontId="28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wrapText="1"/>
    </xf>
    <xf numFmtId="16" fontId="13" fillId="0" borderId="1" xfId="0" applyNumberFormat="1" applyFont="1" applyFill="1" applyBorder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/>
    </xf>
    <xf numFmtId="2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2" fontId="13" fillId="0" borderId="0" xfId="0" applyNumberFormat="1" applyFont="1" applyFill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167" fontId="23" fillId="9" borderId="32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5" fillId="0" borderId="1" xfId="0" applyFont="1" applyFill="1" applyBorder="1"/>
    <xf numFmtId="0" fontId="22" fillId="0" borderId="1" xfId="0" applyFont="1" applyFill="1" applyBorder="1" applyAlignment="1">
      <alignment horizontal="center"/>
    </xf>
    <xf numFmtId="0" fontId="1" fillId="29" borderId="1" xfId="0" applyFont="1" applyFill="1" applyBorder="1" applyAlignment="1">
      <alignment horizontal="center" vertical="center"/>
    </xf>
    <xf numFmtId="0" fontId="22" fillId="38" borderId="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167" fontId="28" fillId="0" borderId="0" xfId="0" applyNumberFormat="1" applyFont="1" applyFill="1" applyBorder="1" applyAlignment="1">
      <alignment horizontal="center" vertical="center"/>
    </xf>
    <xf numFmtId="16" fontId="13" fillId="0" borderId="0" xfId="0" applyNumberFormat="1" applyFont="1" applyFill="1" applyBorder="1"/>
    <xf numFmtId="0" fontId="22" fillId="38" borderId="1" xfId="0" applyFont="1" applyFill="1" applyBorder="1" applyAlignment="1">
      <alignment horizontal="center"/>
    </xf>
    <xf numFmtId="14" fontId="17" fillId="9" borderId="27" xfId="0" applyNumberFormat="1" applyFont="1" applyFill="1" applyBorder="1" applyAlignment="1">
      <alignment horizontal="center"/>
    </xf>
    <xf numFmtId="0" fontId="6" fillId="27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13" borderId="4" xfId="0" applyFont="1" applyFill="1" applyBorder="1" applyAlignment="1">
      <alignment horizontal="center" vertical="center"/>
    </xf>
    <xf numFmtId="0" fontId="10" fillId="37" borderId="14" xfId="0" applyFont="1" applyFill="1" applyBorder="1" applyAlignment="1">
      <alignment horizontal="center" vertical="center"/>
    </xf>
    <xf numFmtId="0" fontId="22" fillId="37" borderId="1" xfId="0" applyFont="1" applyFill="1" applyBorder="1"/>
    <xf numFmtId="0" fontId="10" fillId="39" borderId="1" xfId="0" applyFont="1" applyFill="1" applyBorder="1" applyAlignment="1">
      <alignment horizontal="center" vertical="center"/>
    </xf>
    <xf numFmtId="0" fontId="10" fillId="39" borderId="13" xfId="0" applyFont="1" applyFill="1" applyBorder="1" applyAlignment="1">
      <alignment horizontal="center" vertical="center"/>
    </xf>
    <xf numFmtId="0" fontId="7" fillId="28" borderId="1" xfId="0" applyFont="1" applyFill="1" applyBorder="1" applyAlignment="1">
      <alignment horizontal="center" vertical="center"/>
    </xf>
    <xf numFmtId="0" fontId="10" fillId="39" borderId="14" xfId="0" applyFont="1" applyFill="1" applyBorder="1" applyAlignment="1">
      <alignment horizontal="center" vertical="center"/>
    </xf>
    <xf numFmtId="0" fontId="10" fillId="37" borderId="13" xfId="0" applyFont="1" applyFill="1" applyBorder="1" applyAlignment="1">
      <alignment horizontal="center" vertical="center"/>
    </xf>
    <xf numFmtId="0" fontId="12" fillId="28" borderId="1" xfId="0" applyFont="1" applyFill="1" applyBorder="1" applyAlignment="1">
      <alignment horizontal="center" vertical="center"/>
    </xf>
    <xf numFmtId="0" fontId="12" fillId="31" borderId="1" xfId="0" applyFont="1" applyFill="1" applyBorder="1" applyAlignment="1">
      <alignment horizontal="center" vertical="center"/>
    </xf>
    <xf numFmtId="0" fontId="10" fillId="36" borderId="13" xfId="0" applyFont="1" applyFill="1" applyBorder="1" applyAlignment="1">
      <alignment horizontal="center" vertical="center"/>
    </xf>
    <xf numFmtId="0" fontId="10" fillId="37" borderId="4" xfId="0" applyFont="1" applyFill="1" applyBorder="1" applyAlignment="1">
      <alignment horizontal="center" vertical="center"/>
    </xf>
    <xf numFmtId="0" fontId="7" fillId="40" borderId="1" xfId="0" applyFont="1" applyFill="1" applyBorder="1" applyAlignment="1">
      <alignment horizontal="center" vertical="center"/>
    </xf>
    <xf numFmtId="165" fontId="12" fillId="14" borderId="13" xfId="7" applyFont="1" applyFill="1" applyBorder="1" applyAlignment="1">
      <alignment horizontal="center" vertical="center" wrapText="1"/>
    </xf>
    <xf numFmtId="165" fontId="12" fillId="14" borderId="14" xfId="7" applyFont="1" applyFill="1" applyBorder="1" applyAlignment="1">
      <alignment horizontal="center" vertical="center" wrapText="1"/>
    </xf>
    <xf numFmtId="0" fontId="1" fillId="33" borderId="13" xfId="0" applyFont="1" applyFill="1" applyBorder="1"/>
    <xf numFmtId="0" fontId="7" fillId="22" borderId="13" xfId="0" applyFont="1" applyFill="1" applyBorder="1" applyAlignment="1">
      <alignment horizontal="center" vertical="center"/>
    </xf>
    <xf numFmtId="0" fontId="7" fillId="22" borderId="14" xfId="0" applyFont="1" applyFill="1" applyBorder="1" applyAlignment="1">
      <alignment horizontal="center" vertical="center"/>
    </xf>
    <xf numFmtId="0" fontId="15" fillId="9" borderId="26" xfId="0" applyFont="1" applyFill="1" applyBorder="1" applyAlignment="1">
      <alignment horizontal="center" wrapText="1"/>
    </xf>
    <xf numFmtId="167" fontId="15" fillId="9" borderId="37" xfId="0" applyNumberFormat="1" applyFont="1" applyFill="1" applyBorder="1" applyAlignment="1">
      <alignment horizontal="center" wrapText="1"/>
    </xf>
    <xf numFmtId="2" fontId="15" fillId="9" borderId="35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0" fillId="37" borderId="3" xfId="0" applyFont="1" applyFill="1" applyBorder="1" applyAlignment="1">
      <alignment horizontal="center" vertical="center"/>
    </xf>
    <xf numFmtId="0" fontId="6" fillId="9" borderId="41" xfId="0" applyFont="1" applyFill="1" applyBorder="1" applyAlignment="1">
      <alignment horizontal="center" vertical="center"/>
    </xf>
    <xf numFmtId="0" fontId="22" fillId="37" borderId="14" xfId="0" applyFont="1" applyFill="1" applyBorder="1"/>
    <xf numFmtId="2" fontId="6" fillId="9" borderId="8" xfId="0" applyNumberFormat="1" applyFont="1" applyFill="1" applyBorder="1" applyAlignment="1">
      <alignment horizontal="center" vertical="center" wrapText="1"/>
    </xf>
    <xf numFmtId="0" fontId="1" fillId="27" borderId="14" xfId="0" applyFont="1" applyFill="1" applyBorder="1" applyAlignment="1">
      <alignment horizontal="center" vertical="center"/>
    </xf>
    <xf numFmtId="0" fontId="10" fillId="31" borderId="14" xfId="0" applyFont="1" applyFill="1" applyBorder="1" applyAlignment="1">
      <alignment horizontal="center" vertical="center"/>
    </xf>
    <xf numFmtId="0" fontId="22" fillId="26" borderId="13" xfId="0" applyFont="1" applyFill="1" applyBorder="1"/>
    <xf numFmtId="0" fontId="0" fillId="0" borderId="42" xfId="0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2" fontId="6" fillId="9" borderId="43" xfId="0" applyNumberFormat="1" applyFont="1" applyFill="1" applyBorder="1" applyAlignment="1">
      <alignment horizontal="center" vertical="center" wrapText="1"/>
    </xf>
    <xf numFmtId="2" fontId="6" fillId="9" borderId="39" xfId="0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/>
    </xf>
    <xf numFmtId="0" fontId="2" fillId="33" borderId="1" xfId="0" applyFont="1" applyFill="1" applyBorder="1"/>
    <xf numFmtId="167" fontId="14" fillId="9" borderId="37" xfId="0" applyNumberFormat="1" applyFont="1" applyFill="1" applyBorder="1" applyAlignment="1">
      <alignment horizontal="center" vertical="center"/>
    </xf>
    <xf numFmtId="2" fontId="6" fillId="9" borderId="20" xfId="0" applyNumberFormat="1" applyFont="1" applyFill="1" applyBorder="1" applyAlignment="1">
      <alignment horizontal="center" vertical="center" wrapText="1"/>
    </xf>
    <xf numFmtId="0" fontId="7" fillId="19" borderId="4" xfId="0" applyFont="1" applyFill="1" applyBorder="1" applyAlignment="1">
      <alignment horizontal="center" vertical="center"/>
    </xf>
    <xf numFmtId="0" fontId="7" fillId="20" borderId="4" xfId="0" applyFont="1" applyFill="1" applyBorder="1" applyAlignment="1">
      <alignment horizontal="center" vertical="center"/>
    </xf>
    <xf numFmtId="0" fontId="10" fillId="36" borderId="4" xfId="0" applyFont="1" applyFill="1" applyBorder="1" applyAlignment="1">
      <alignment horizontal="center" vertical="center"/>
    </xf>
    <xf numFmtId="165" fontId="12" fillId="14" borderId="4" xfId="7" applyFont="1" applyFill="1" applyBorder="1" applyAlignment="1">
      <alignment horizontal="center" vertical="center" wrapText="1"/>
    </xf>
    <xf numFmtId="0" fontId="1" fillId="33" borderId="4" xfId="0" applyFont="1" applyFill="1" applyBorder="1"/>
    <xf numFmtId="0" fontId="7" fillId="22" borderId="4" xfId="0" applyFont="1" applyFill="1" applyBorder="1" applyAlignment="1">
      <alignment horizontal="center" vertical="center"/>
    </xf>
    <xf numFmtId="0" fontId="10" fillId="23" borderId="3" xfId="0" applyFont="1" applyFill="1" applyBorder="1" applyAlignment="1">
      <alignment horizontal="center" vertical="center"/>
    </xf>
    <xf numFmtId="0" fontId="7" fillId="18" borderId="3" xfId="0" applyFont="1" applyFill="1" applyBorder="1" applyAlignment="1">
      <alignment horizontal="center" vertical="center"/>
    </xf>
    <xf numFmtId="0" fontId="7" fillId="22" borderId="44" xfId="0" applyFont="1" applyFill="1" applyBorder="1" applyAlignment="1">
      <alignment horizontal="center" vertical="center"/>
    </xf>
    <xf numFmtId="0" fontId="7" fillId="22" borderId="15" xfId="0" applyFont="1" applyFill="1" applyBorder="1" applyAlignment="1">
      <alignment horizontal="center" vertical="center"/>
    </xf>
    <xf numFmtId="0" fontId="7" fillId="22" borderId="16" xfId="0" applyFont="1" applyFill="1" applyBorder="1" applyAlignment="1">
      <alignment horizontal="center" vertical="center"/>
    </xf>
    <xf numFmtId="0" fontId="10" fillId="23" borderId="16" xfId="0" applyFont="1" applyFill="1" applyBorder="1" applyAlignment="1">
      <alignment horizontal="center" vertical="center"/>
    </xf>
    <xf numFmtId="0" fontId="10" fillId="26" borderId="17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22" borderId="45" xfId="0" applyFont="1" applyFill="1" applyBorder="1" applyAlignment="1">
      <alignment horizontal="center" vertical="center"/>
    </xf>
    <xf numFmtId="0" fontId="7" fillId="22" borderId="46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/>
    <xf numFmtId="0" fontId="0" fillId="0" borderId="13" xfId="0" applyBorder="1"/>
    <xf numFmtId="0" fontId="10" fillId="38" borderId="3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0" fontId="1" fillId="33" borderId="3" xfId="0" applyFont="1" applyFill="1" applyBorder="1"/>
    <xf numFmtId="0" fontId="24" fillId="2" borderId="14" xfId="0" applyFont="1" applyFill="1" applyBorder="1" applyAlignment="1">
      <alignment horizontal="center"/>
    </xf>
    <xf numFmtId="0" fontId="1" fillId="29" borderId="14" xfId="0" applyFont="1" applyFill="1" applyBorder="1" applyAlignment="1">
      <alignment horizontal="center" vertical="center"/>
    </xf>
    <xf numFmtId="0" fontId="10" fillId="38" borderId="13" xfId="0" applyFont="1" applyFill="1" applyBorder="1" applyAlignment="1">
      <alignment horizontal="center" vertical="center"/>
    </xf>
    <xf numFmtId="0" fontId="1" fillId="33" borderId="14" xfId="0" applyFont="1" applyFill="1" applyBorder="1"/>
    <xf numFmtId="0" fontId="1" fillId="27" borderId="13" xfId="0" applyFont="1" applyFill="1" applyBorder="1" applyAlignment="1">
      <alignment horizontal="center" vertical="center"/>
    </xf>
    <xf numFmtId="0" fontId="2" fillId="33" borderId="14" xfId="0" applyFont="1" applyFill="1" applyBorder="1"/>
    <xf numFmtId="0" fontId="6" fillId="27" borderId="14" xfId="0" applyFont="1" applyFill="1" applyBorder="1" applyAlignment="1">
      <alignment horizontal="center" vertical="center"/>
    </xf>
    <xf numFmtId="0" fontId="2" fillId="33" borderId="13" xfId="0" applyFont="1" applyFill="1" applyBorder="1"/>
    <xf numFmtId="0" fontId="6" fillId="27" borderId="13" xfId="0" applyFont="1" applyFill="1" applyBorder="1" applyAlignment="1">
      <alignment horizontal="center" vertical="center"/>
    </xf>
    <xf numFmtId="0" fontId="10" fillId="39" borderId="4" xfId="0" applyFont="1" applyFill="1" applyBorder="1" applyAlignment="1">
      <alignment horizontal="center" vertical="center"/>
    </xf>
    <xf numFmtId="0" fontId="0" fillId="0" borderId="4" xfId="0" applyBorder="1"/>
    <xf numFmtId="0" fontId="24" fillId="2" borderId="3" xfId="0" applyFont="1" applyFill="1" applyBorder="1" applyAlignment="1">
      <alignment horizontal="center"/>
    </xf>
    <xf numFmtId="2" fontId="6" fillId="9" borderId="1" xfId="0" applyNumberFormat="1" applyFont="1" applyFill="1" applyBorder="1" applyAlignment="1">
      <alignment horizontal="center" vertical="center" wrapText="1"/>
    </xf>
    <xf numFmtId="2" fontId="6" fillId="9" borderId="13" xfId="0" applyNumberFormat="1" applyFont="1" applyFill="1" applyBorder="1" applyAlignment="1">
      <alignment horizontal="center" vertical="center" wrapText="1"/>
    </xf>
    <xf numFmtId="0" fontId="6" fillId="9" borderId="14" xfId="0" applyFont="1" applyFill="1" applyBorder="1" applyAlignment="1">
      <alignment horizontal="center" vertical="center" wrapText="1"/>
    </xf>
    <xf numFmtId="0" fontId="6" fillId="9" borderId="32" xfId="0" applyFont="1" applyFill="1" applyBorder="1" applyAlignment="1">
      <alignment horizontal="center" vertical="center"/>
    </xf>
    <xf numFmtId="0" fontId="6" fillId="9" borderId="33" xfId="0" applyFont="1" applyFill="1" applyBorder="1" applyAlignment="1">
      <alignment horizontal="center" vertical="center"/>
    </xf>
    <xf numFmtId="0" fontId="6" fillId="9" borderId="34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5" fillId="0" borderId="1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6" fillId="9" borderId="18" xfId="0" applyFont="1" applyFill="1" applyBorder="1" applyAlignment="1">
      <alignment horizontal="center" vertical="center"/>
    </xf>
    <xf numFmtId="0" fontId="6" fillId="9" borderId="19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8">
    <cellStyle name="Comma" xfId="7" builtinId="3"/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22"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CC"/>
      <color rgb="FFCC0099"/>
      <color rgb="FF6600CC"/>
      <color rgb="FF66FFFF"/>
      <color rgb="FF00FFCC"/>
      <color rgb="FFEFEFBC"/>
      <color rgb="FF0069B8"/>
      <color rgb="FFFF5050"/>
      <color rgb="FFFFFF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KZN%20Staffing\2026\Allocations\S2\Registrar%20Allocations%20S2%202026%20Version%202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64">
          <cell r="E64" t="str">
            <v>ELEC</v>
          </cell>
        </row>
        <row r="65">
          <cell r="E65" t="str">
            <v>DIP (AL)</v>
          </cell>
        </row>
        <row r="66">
          <cell r="E66" t="str">
            <v>DIP (VM)</v>
          </cell>
        </row>
        <row r="67">
          <cell r="E67" t="str">
            <v>HRS1(AL)</v>
          </cell>
        </row>
        <row r="68">
          <cell r="E68" t="str">
            <v>HRS2(KD)</v>
          </cell>
        </row>
        <row r="69">
          <cell r="E69" t="str">
            <v>CCS (VM)</v>
          </cell>
        </row>
        <row r="70">
          <cell r="E70" t="str">
            <v>CCS (AL)</v>
          </cell>
        </row>
        <row r="71">
          <cell r="E71" t="str">
            <v>CCS (PK)</v>
          </cell>
        </row>
        <row r="72">
          <cell r="E72" t="str">
            <v>NORA(AL)</v>
          </cell>
        </row>
        <row r="73">
          <cell r="E73" t="str">
            <v>NA</v>
          </cell>
        </row>
        <row r="74">
          <cell r="E74" t="str">
            <v>CA</v>
          </cell>
        </row>
        <row r="75">
          <cell r="E75" t="str">
            <v>PA</v>
          </cell>
        </row>
        <row r="76">
          <cell r="E76" t="str">
            <v>HRO/P</v>
          </cell>
        </row>
        <row r="77">
          <cell r="E77" t="str">
            <v>Gen(Pmb)</v>
          </cell>
        </row>
        <row r="78">
          <cell r="E78" t="str">
            <v xml:space="preserve">AW(VM) </v>
          </cell>
        </row>
        <row r="79">
          <cell r="E79" t="str">
            <v>AW(Gr)</v>
          </cell>
        </row>
        <row r="80">
          <cell r="E80" t="str">
            <v>QoP(AL)</v>
          </cell>
        </row>
        <row r="81">
          <cell r="E81" t="str">
            <v>QoP(VM)</v>
          </cell>
        </row>
        <row r="82">
          <cell r="E82" t="str">
            <v>QoP(Ad)</v>
          </cell>
        </row>
        <row r="83">
          <cell r="E83" t="str">
            <v>QoP(PK)</v>
          </cell>
        </row>
        <row r="84">
          <cell r="E84" t="str">
            <v>NORA/QoP (Gr)</v>
          </cell>
        </row>
        <row r="85">
          <cell r="E85" t="str">
            <v>POC (PK)</v>
          </cell>
        </row>
        <row r="86">
          <cell r="E86" t="str">
            <v>POC(Gr)</v>
          </cell>
        </row>
        <row r="89">
          <cell r="E89" t="str">
            <v>RA(Ad)</v>
          </cell>
        </row>
        <row r="90">
          <cell r="E90" t="str">
            <v>RA(Gr)</v>
          </cell>
        </row>
        <row r="91">
          <cell r="E91" t="str">
            <v>GH (RK)</v>
          </cell>
        </row>
        <row r="92">
          <cell r="E92" t="str">
            <v>GH (PM)</v>
          </cell>
        </row>
        <row r="93">
          <cell r="E93" t="str">
            <v>GH(HG)</v>
          </cell>
        </row>
        <row r="94">
          <cell r="E94" t="str">
            <v>CCJ (AL)</v>
          </cell>
        </row>
        <row r="95">
          <cell r="E95" t="str">
            <v>CCJ (VM)</v>
          </cell>
        </row>
        <row r="96">
          <cell r="E96" t="str">
            <v>CCJ(Gr)</v>
          </cell>
        </row>
        <row r="97">
          <cell r="E97" t="str">
            <v>CCJ (PK)</v>
          </cell>
        </row>
        <row r="98">
          <cell r="E98" t="str">
            <v>FCP (AL)</v>
          </cell>
        </row>
        <row r="99">
          <cell r="E99" t="str">
            <v>FCP (Gr)</v>
          </cell>
        </row>
        <row r="100">
          <cell r="E100" t="str">
            <v>FP (VM)</v>
          </cell>
        </row>
        <row r="101">
          <cell r="E101" t="str">
            <v>FP (Ad)</v>
          </cell>
        </row>
        <row r="102">
          <cell r="E102" t="str">
            <v>FP (Gr)</v>
          </cell>
        </row>
        <row r="103">
          <cell r="E103" t="str">
            <v>EXIT</v>
          </cell>
        </row>
        <row r="104">
          <cell r="E104" t="str">
            <v>RTO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T517"/>
  <sheetViews>
    <sheetView tabSelected="1" topLeftCell="AN3" zoomScaleNormal="100" workbookViewId="0">
      <selection activeCell="BL12" sqref="BL12"/>
    </sheetView>
  </sheetViews>
  <sheetFormatPr defaultColWidth="8.5703125" defaultRowHeight="12.75" x14ac:dyDescent="0.2"/>
  <cols>
    <col min="1" max="1" width="9" customWidth="1"/>
    <col min="2" max="2" width="3.85546875" style="9" customWidth="1"/>
    <col min="3" max="3" width="7.5703125" style="9" customWidth="1"/>
    <col min="4" max="4" width="6" style="9" customWidth="1"/>
    <col min="5" max="5" width="7.5703125" style="9" customWidth="1"/>
    <col min="6" max="6" width="9.42578125" style="170" customWidth="1"/>
    <col min="7" max="7" width="9.140625" style="170" customWidth="1"/>
    <col min="8" max="8" width="4.85546875" style="5" customWidth="1"/>
    <col min="9" max="9" width="5.140625" style="5" customWidth="1"/>
    <col min="10" max="10" width="4.85546875" style="5" customWidth="1"/>
    <col min="11" max="12" width="4.140625" style="5" customWidth="1"/>
    <col min="13" max="13" width="6.85546875" style="3" bestFit="1" customWidth="1"/>
    <col min="14" max="14" width="14" style="9" customWidth="1"/>
    <col min="15" max="15" width="8.42578125" style="9" bestFit="1" customWidth="1"/>
    <col min="16" max="20" width="8.5703125" style="9" bestFit="1" customWidth="1"/>
    <col min="21" max="21" width="9.5703125" style="10" bestFit="1" customWidth="1"/>
    <col min="22" max="22" width="9.5703125" style="9" bestFit="1" customWidth="1"/>
    <col min="23" max="23" width="8.5703125" style="9" bestFit="1" customWidth="1"/>
    <col min="24" max="24" width="9.5703125" style="9" bestFit="1" customWidth="1"/>
    <col min="25" max="25" width="8.42578125" style="9" customWidth="1"/>
    <col min="26" max="26" width="8.5703125" style="9" customWidth="1"/>
    <col min="27" max="27" width="8.85546875" style="9" customWidth="1"/>
    <col min="28" max="28" width="8.28515625" style="2" customWidth="1"/>
    <col min="29" max="29" width="8.7109375" style="2" customWidth="1"/>
    <col min="30" max="30" width="9.140625" style="2" customWidth="1"/>
    <col min="31" max="31" width="8.28515625" customWidth="1"/>
    <col min="32" max="32" width="8.42578125" customWidth="1"/>
    <col min="33" max="33" width="9" customWidth="1"/>
    <col min="34" max="35" width="8.5703125" customWidth="1"/>
    <col min="36" max="36" width="9" customWidth="1"/>
    <col min="37" max="37" width="8.7109375" customWidth="1"/>
    <col min="38" max="38" width="8.5703125" customWidth="1"/>
    <col min="39" max="39" width="8.42578125" customWidth="1"/>
    <col min="40" max="40" width="9.7109375" customWidth="1"/>
    <col min="41" max="41" width="8.85546875" customWidth="1"/>
    <col min="42" max="42" width="9.5703125" customWidth="1"/>
    <col min="43" max="43" width="8.28515625" customWidth="1"/>
    <col min="44" max="44" width="8.85546875" customWidth="1"/>
    <col min="45" max="45" width="9" customWidth="1"/>
    <col min="46" max="47" width="9.140625" customWidth="1"/>
    <col min="48" max="48" width="9" customWidth="1"/>
    <col min="49" max="49" width="8.7109375" customWidth="1"/>
    <col min="50" max="50" width="8.85546875" customWidth="1"/>
    <col min="51" max="51" width="7.85546875" customWidth="1"/>
    <col min="52" max="52" width="8.140625" customWidth="1"/>
    <col min="53" max="53" width="8.42578125" customWidth="1"/>
    <col min="54" max="54" width="8.28515625" customWidth="1"/>
    <col min="55" max="56" width="8.140625" customWidth="1"/>
    <col min="57" max="57" width="8.85546875" customWidth="1"/>
    <col min="58" max="58" width="8.7109375" customWidth="1"/>
    <col min="59" max="59" width="8.85546875" customWidth="1"/>
    <col min="60" max="60" width="9.7109375" customWidth="1"/>
    <col min="61" max="61" width="9.140625" customWidth="1"/>
    <col min="62" max="62" width="8.28515625" customWidth="1"/>
    <col min="63" max="63" width="8.140625" customWidth="1"/>
    <col min="64" max="64" width="9" customWidth="1"/>
    <col min="65" max="65" width="9.42578125" customWidth="1"/>
    <col min="66" max="66" width="12" style="246" customWidth="1"/>
    <col min="67" max="67" width="14.42578125" style="246" customWidth="1"/>
    <col min="68" max="68" width="10.42578125" style="246" customWidth="1"/>
    <col min="69" max="69" width="11.140625" style="246" customWidth="1"/>
    <col min="70" max="70" width="12.85546875" style="246" bestFit="1" customWidth="1"/>
    <col min="71" max="72" width="8.5703125" style="246"/>
  </cols>
  <sheetData>
    <row r="1" spans="1:72" ht="37.9" customHeight="1" thickBot="1" x14ac:dyDescent="0.25">
      <c r="B1" s="237"/>
      <c r="C1" s="237"/>
      <c r="D1" s="237"/>
      <c r="E1" s="237"/>
      <c r="N1" s="237"/>
      <c r="O1" s="237"/>
      <c r="P1" s="237"/>
      <c r="Q1" s="237"/>
      <c r="R1" s="237"/>
      <c r="S1" s="237"/>
      <c r="T1" s="237"/>
      <c r="U1" s="241"/>
      <c r="V1" s="237"/>
      <c r="W1" s="237"/>
      <c r="X1" s="237"/>
      <c r="Y1" s="237"/>
      <c r="Z1" s="237"/>
      <c r="AA1" s="237"/>
      <c r="AN1" s="242" t="s">
        <v>411</v>
      </c>
      <c r="AS1" s="242" t="s">
        <v>410</v>
      </c>
      <c r="AW1" s="242" t="s">
        <v>412</v>
      </c>
      <c r="BC1" s="242" t="s">
        <v>414</v>
      </c>
      <c r="BD1" s="242" t="s">
        <v>415</v>
      </c>
      <c r="BF1" s="242" t="s">
        <v>416</v>
      </c>
      <c r="BG1" s="242" t="s">
        <v>451</v>
      </c>
      <c r="BH1" s="307"/>
      <c r="BI1" s="307"/>
    </row>
    <row r="2" spans="1:72" s="4" customFormat="1" ht="17.25" customHeight="1" thickBot="1" x14ac:dyDescent="0.3">
      <c r="A2" s="290"/>
      <c r="B2" s="292"/>
      <c r="C2" s="293"/>
      <c r="D2" s="293"/>
      <c r="E2" s="294" t="s">
        <v>265</v>
      </c>
      <c r="F2" s="298"/>
      <c r="G2" s="298"/>
      <c r="H2" s="295"/>
      <c r="I2" s="295"/>
      <c r="J2" s="295"/>
      <c r="K2" s="295"/>
      <c r="L2" s="163"/>
      <c r="M2" s="349" t="s">
        <v>110</v>
      </c>
      <c r="N2" s="354" t="s">
        <v>78</v>
      </c>
      <c r="O2" s="409" t="s">
        <v>76</v>
      </c>
      <c r="P2" s="410"/>
      <c r="Q2" s="410"/>
      <c r="R2" s="410"/>
      <c r="S2" s="410"/>
      <c r="T2" s="411"/>
      <c r="U2" s="409" t="s">
        <v>77</v>
      </c>
      <c r="V2" s="410"/>
      <c r="W2" s="410"/>
      <c r="X2" s="410"/>
      <c r="Y2" s="410"/>
      <c r="Z2" s="411"/>
      <c r="AA2" s="409" t="s">
        <v>477</v>
      </c>
      <c r="AB2" s="410"/>
      <c r="AC2" s="410"/>
      <c r="AD2" s="410"/>
      <c r="AE2" s="410"/>
      <c r="AF2" s="411"/>
      <c r="AG2" s="421" t="s">
        <v>168</v>
      </c>
      <c r="AH2" s="422"/>
      <c r="AI2" s="422"/>
      <c r="AJ2" s="422"/>
      <c r="AK2" s="422"/>
      <c r="AL2" s="422"/>
      <c r="AM2" s="422"/>
      <c r="AN2" s="409" t="s">
        <v>266</v>
      </c>
      <c r="AO2" s="410"/>
      <c r="AP2" s="410"/>
      <c r="AQ2" s="410"/>
      <c r="AR2" s="410"/>
      <c r="AS2" s="411"/>
      <c r="AT2" s="409" t="s">
        <v>267</v>
      </c>
      <c r="AU2" s="410"/>
      <c r="AV2" s="410"/>
      <c r="AW2" s="410"/>
      <c r="AX2" s="410"/>
      <c r="AY2" s="411"/>
      <c r="AZ2" s="409" t="s">
        <v>268</v>
      </c>
      <c r="BA2" s="410"/>
      <c r="BB2" s="410"/>
      <c r="BC2" s="410"/>
      <c r="BD2" s="410"/>
      <c r="BE2" s="411"/>
      <c r="BF2" s="409" t="s">
        <v>269</v>
      </c>
      <c r="BG2" s="410"/>
      <c r="BH2" s="410"/>
      <c r="BI2" s="410"/>
      <c r="BJ2" s="410"/>
      <c r="BK2" s="411"/>
      <c r="BL2" s="316" t="s">
        <v>270</v>
      </c>
      <c r="BM2" s="132"/>
      <c r="BN2" s="244"/>
      <c r="BO2" s="324"/>
      <c r="BP2" s="324"/>
      <c r="BQ2" s="324"/>
      <c r="BR2" s="324"/>
      <c r="BS2" s="324"/>
      <c r="BT2" s="244"/>
    </row>
    <row r="3" spans="1:72" ht="16.350000000000001" customHeight="1" x14ac:dyDescent="0.25">
      <c r="A3" s="291"/>
      <c r="B3" s="300"/>
      <c r="C3" s="300"/>
      <c r="D3" s="300"/>
      <c r="E3" s="301" t="s">
        <v>464</v>
      </c>
      <c r="F3" s="302"/>
      <c r="G3" s="302"/>
      <c r="H3" s="300"/>
      <c r="I3" s="300"/>
      <c r="J3" s="300"/>
      <c r="K3" s="300"/>
      <c r="L3" s="201"/>
      <c r="M3" s="350" t="s">
        <v>111</v>
      </c>
      <c r="N3" s="39">
        <v>45297</v>
      </c>
      <c r="O3" s="25">
        <v>45304</v>
      </c>
      <c r="P3" s="40">
        <v>45311</v>
      </c>
      <c r="Q3" s="26">
        <v>45318</v>
      </c>
      <c r="R3" s="26">
        <v>45325</v>
      </c>
      <c r="S3" s="26">
        <v>45332</v>
      </c>
      <c r="T3" s="27">
        <v>45339</v>
      </c>
      <c r="U3" s="39">
        <v>45346</v>
      </c>
      <c r="V3" s="26">
        <v>45354</v>
      </c>
      <c r="W3" s="40">
        <v>45361</v>
      </c>
      <c r="X3" s="26">
        <v>45368</v>
      </c>
      <c r="Y3" s="26">
        <v>45375</v>
      </c>
      <c r="Z3" s="27">
        <v>45382</v>
      </c>
      <c r="AA3" s="25">
        <v>45389</v>
      </c>
      <c r="AB3" s="40">
        <v>45396</v>
      </c>
      <c r="AC3" s="26">
        <v>45403</v>
      </c>
      <c r="AD3" s="26">
        <v>45410</v>
      </c>
      <c r="AE3" s="26">
        <v>45417</v>
      </c>
      <c r="AF3" s="99">
        <v>45424</v>
      </c>
      <c r="AG3" s="25">
        <v>45431</v>
      </c>
      <c r="AH3" s="26">
        <v>45438</v>
      </c>
      <c r="AI3" s="26">
        <v>45445</v>
      </c>
      <c r="AJ3" s="26">
        <v>45452</v>
      </c>
      <c r="AK3" s="26">
        <v>45459</v>
      </c>
      <c r="AL3" s="26">
        <v>45466</v>
      </c>
      <c r="AM3" s="27">
        <v>45837</v>
      </c>
      <c r="AN3" s="40">
        <v>46209</v>
      </c>
      <c r="AO3" s="40">
        <v>46216</v>
      </c>
      <c r="AP3" s="26">
        <v>46223</v>
      </c>
      <c r="AQ3" s="26">
        <v>46230</v>
      </c>
      <c r="AR3" s="26">
        <v>46237</v>
      </c>
      <c r="AS3" s="27">
        <v>46244</v>
      </c>
      <c r="AT3" s="39">
        <v>46251</v>
      </c>
      <c r="AU3" s="26">
        <v>46258</v>
      </c>
      <c r="AV3" s="40">
        <v>46265</v>
      </c>
      <c r="AW3" s="26">
        <v>46272</v>
      </c>
      <c r="AX3" s="26">
        <v>46279</v>
      </c>
      <c r="AY3" s="27">
        <v>46286</v>
      </c>
      <c r="AZ3" s="25">
        <v>46293</v>
      </c>
      <c r="BA3" s="40">
        <v>46300</v>
      </c>
      <c r="BB3" s="26">
        <v>46307</v>
      </c>
      <c r="BC3" s="26">
        <v>46314</v>
      </c>
      <c r="BD3" s="26">
        <v>46321</v>
      </c>
      <c r="BE3" s="27">
        <v>46328</v>
      </c>
      <c r="BF3" s="39">
        <v>46335</v>
      </c>
      <c r="BG3" s="25">
        <v>46342</v>
      </c>
      <c r="BH3" s="26">
        <v>46349</v>
      </c>
      <c r="BI3" s="26">
        <v>46356</v>
      </c>
      <c r="BJ3" s="26">
        <v>46363</v>
      </c>
      <c r="BK3" s="27">
        <v>46370</v>
      </c>
      <c r="BL3" s="25">
        <v>46377</v>
      </c>
      <c r="BM3" s="27">
        <v>46384</v>
      </c>
      <c r="BO3" s="325"/>
      <c r="BP3" s="325"/>
      <c r="BQ3" s="325"/>
      <c r="BR3" s="325"/>
      <c r="BS3" s="326"/>
    </row>
    <row r="4" spans="1:72" ht="24" customHeight="1" x14ac:dyDescent="0.25">
      <c r="A4" s="328"/>
      <c r="B4" s="296"/>
      <c r="C4" s="296"/>
      <c r="D4" s="296"/>
      <c r="E4" s="297"/>
      <c r="F4" s="299"/>
      <c r="G4" s="299"/>
      <c r="H4" s="296"/>
      <c r="I4" s="296"/>
      <c r="J4" s="296"/>
      <c r="K4" s="296"/>
      <c r="L4" s="164"/>
      <c r="M4" s="350" t="s">
        <v>109</v>
      </c>
      <c r="N4" s="366" t="s">
        <v>79</v>
      </c>
      <c r="O4" s="23" t="s">
        <v>71</v>
      </c>
      <c r="P4" s="11" t="s">
        <v>72</v>
      </c>
      <c r="Q4" s="41" t="s">
        <v>73</v>
      </c>
      <c r="R4" s="35" t="s">
        <v>74</v>
      </c>
      <c r="S4" s="11" t="s">
        <v>75</v>
      </c>
      <c r="T4" s="41" t="s">
        <v>213</v>
      </c>
      <c r="U4" s="23" t="s">
        <v>70</v>
      </c>
      <c r="V4" s="11" t="s">
        <v>71</v>
      </c>
      <c r="W4" s="11" t="s">
        <v>72</v>
      </c>
      <c r="X4" s="11" t="s">
        <v>73</v>
      </c>
      <c r="Y4" s="11" t="s">
        <v>74</v>
      </c>
      <c r="Z4" s="24" t="s">
        <v>75</v>
      </c>
      <c r="AA4" s="23" t="s">
        <v>70</v>
      </c>
      <c r="AB4" s="11" t="s">
        <v>71</v>
      </c>
      <c r="AC4" s="11" t="s">
        <v>72</v>
      </c>
      <c r="AD4" s="11" t="s">
        <v>73</v>
      </c>
      <c r="AE4" s="11" t="s">
        <v>74</v>
      </c>
      <c r="AF4" s="100" t="s">
        <v>75</v>
      </c>
      <c r="AG4" s="23" t="s">
        <v>70</v>
      </c>
      <c r="AH4" s="11" t="s">
        <v>71</v>
      </c>
      <c r="AI4" s="11" t="s">
        <v>72</v>
      </c>
      <c r="AJ4" s="11" t="s">
        <v>73</v>
      </c>
      <c r="AK4" s="11" t="s">
        <v>74</v>
      </c>
      <c r="AL4" s="11" t="s">
        <v>75</v>
      </c>
      <c r="AM4" s="24" t="s">
        <v>469</v>
      </c>
      <c r="AN4" s="35" t="s">
        <v>384</v>
      </c>
      <c r="AO4" s="23" t="s">
        <v>385</v>
      </c>
      <c r="AP4" s="23" t="s">
        <v>386</v>
      </c>
      <c r="AQ4" s="23" t="s">
        <v>387</v>
      </c>
      <c r="AR4" s="23" t="s">
        <v>388</v>
      </c>
      <c r="AS4" s="41" t="s">
        <v>389</v>
      </c>
      <c r="AT4" s="23" t="s">
        <v>390</v>
      </c>
      <c r="AU4" s="23" t="s">
        <v>391</v>
      </c>
      <c r="AV4" s="23" t="s">
        <v>392</v>
      </c>
      <c r="AW4" s="23" t="s">
        <v>393</v>
      </c>
      <c r="AX4" s="23" t="s">
        <v>394</v>
      </c>
      <c r="AY4" s="41" t="s">
        <v>395</v>
      </c>
      <c r="AZ4" s="23" t="s">
        <v>396</v>
      </c>
      <c r="BA4" s="23" t="s">
        <v>397</v>
      </c>
      <c r="BB4" s="23" t="s">
        <v>398</v>
      </c>
      <c r="BC4" s="23" t="s">
        <v>399</v>
      </c>
      <c r="BD4" s="23" t="s">
        <v>400</v>
      </c>
      <c r="BE4" s="41" t="s">
        <v>401</v>
      </c>
      <c r="BF4" s="23" t="s">
        <v>402</v>
      </c>
      <c r="BG4" s="23" t="s">
        <v>403</v>
      </c>
      <c r="BH4" s="23" t="s">
        <v>404</v>
      </c>
      <c r="BI4" s="23" t="s">
        <v>405</v>
      </c>
      <c r="BJ4" s="23" t="s">
        <v>406</v>
      </c>
      <c r="BK4" s="23" t="s">
        <v>407</v>
      </c>
      <c r="BL4" s="23" t="s">
        <v>408</v>
      </c>
      <c r="BM4" s="41" t="s">
        <v>409</v>
      </c>
    </row>
    <row r="5" spans="1:72" s="160" customFormat="1" ht="45.75" thickBot="1" x14ac:dyDescent="0.25">
      <c r="A5" s="202" t="s">
        <v>194</v>
      </c>
      <c r="B5" s="202" t="s">
        <v>0</v>
      </c>
      <c r="C5" s="202" t="s">
        <v>82</v>
      </c>
      <c r="D5" s="202" t="s">
        <v>1</v>
      </c>
      <c r="E5" s="202" t="s">
        <v>2</v>
      </c>
      <c r="F5" s="203" t="s">
        <v>3</v>
      </c>
      <c r="G5" s="203" t="s">
        <v>4</v>
      </c>
      <c r="H5" s="202" t="s">
        <v>83</v>
      </c>
      <c r="I5" s="202" t="s">
        <v>85</v>
      </c>
      <c r="J5" s="202" t="s">
        <v>61</v>
      </c>
      <c r="K5" s="202" t="s">
        <v>344</v>
      </c>
      <c r="L5" s="202" t="s">
        <v>345</v>
      </c>
      <c r="M5" s="351" t="s">
        <v>108</v>
      </c>
      <c r="N5" s="367" t="s">
        <v>95</v>
      </c>
      <c r="O5" s="156" t="s">
        <v>96</v>
      </c>
      <c r="P5" s="157" t="s">
        <v>97</v>
      </c>
      <c r="Q5" s="157" t="s">
        <v>98</v>
      </c>
      <c r="R5" s="157" t="s">
        <v>99</v>
      </c>
      <c r="S5" s="157" t="s">
        <v>100</v>
      </c>
      <c r="T5" s="362" t="s">
        <v>101</v>
      </c>
      <c r="U5" s="156" t="s">
        <v>102</v>
      </c>
      <c r="V5" s="363" t="s">
        <v>103</v>
      </c>
      <c r="W5" s="157" t="s">
        <v>104</v>
      </c>
      <c r="X5" s="157" t="s">
        <v>105</v>
      </c>
      <c r="Y5" s="157" t="s">
        <v>106</v>
      </c>
      <c r="Z5" s="158" t="s">
        <v>107</v>
      </c>
      <c r="AA5" s="156" t="s">
        <v>156</v>
      </c>
      <c r="AB5" s="157" t="s">
        <v>157</v>
      </c>
      <c r="AC5" s="157" t="s">
        <v>158</v>
      </c>
      <c r="AD5" s="157" t="s">
        <v>159</v>
      </c>
      <c r="AE5" s="157" t="s">
        <v>160</v>
      </c>
      <c r="AF5" s="159" t="s">
        <v>161</v>
      </c>
      <c r="AG5" s="407" t="s">
        <v>162</v>
      </c>
      <c r="AH5" s="406" t="s">
        <v>163</v>
      </c>
      <c r="AI5" s="406" t="s">
        <v>164</v>
      </c>
      <c r="AJ5" s="406" t="s">
        <v>165</v>
      </c>
      <c r="AK5" s="406" t="s">
        <v>166</v>
      </c>
      <c r="AL5" s="406" t="s">
        <v>167</v>
      </c>
      <c r="AM5" s="408" t="s">
        <v>167</v>
      </c>
      <c r="AN5" s="356" t="s">
        <v>271</v>
      </c>
      <c r="AO5" s="157" t="s">
        <v>272</v>
      </c>
      <c r="AP5" s="157" t="s">
        <v>273</v>
      </c>
      <c r="AQ5" s="157" t="s">
        <v>274</v>
      </c>
      <c r="AR5" s="157" t="s">
        <v>275</v>
      </c>
      <c r="AS5" s="362" t="s">
        <v>276</v>
      </c>
      <c r="AT5" s="156" t="s">
        <v>277</v>
      </c>
      <c r="AU5" s="363" t="s">
        <v>278</v>
      </c>
      <c r="AV5" s="157" t="s">
        <v>279</v>
      </c>
      <c r="AW5" s="157" t="s">
        <v>280</v>
      </c>
      <c r="AX5" s="157" t="s">
        <v>281</v>
      </c>
      <c r="AY5" s="158" t="s">
        <v>282</v>
      </c>
      <c r="AZ5" s="156" t="s">
        <v>283</v>
      </c>
      <c r="BA5" s="157" t="s">
        <v>284</v>
      </c>
      <c r="BB5" s="157" t="s">
        <v>285</v>
      </c>
      <c r="BC5" s="157" t="s">
        <v>286</v>
      </c>
      <c r="BD5" s="157" t="s">
        <v>287</v>
      </c>
      <c r="BE5" s="158" t="s">
        <v>288</v>
      </c>
      <c r="BF5" s="156" t="s">
        <v>289</v>
      </c>
      <c r="BG5" s="157" t="s">
        <v>290</v>
      </c>
      <c r="BH5" s="157" t="s">
        <v>291</v>
      </c>
      <c r="BI5" s="157" t="s">
        <v>292</v>
      </c>
      <c r="BJ5" s="157" t="s">
        <v>293</v>
      </c>
      <c r="BK5" s="158" t="s">
        <v>294</v>
      </c>
      <c r="BL5" s="156" t="s">
        <v>295</v>
      </c>
      <c r="BM5" s="158" t="s">
        <v>296</v>
      </c>
      <c r="BN5" s="245"/>
      <c r="BO5" s="245"/>
      <c r="BP5" s="245"/>
      <c r="BQ5" s="245"/>
      <c r="BR5" s="245"/>
      <c r="BS5" s="245"/>
      <c r="BT5" s="245"/>
    </row>
    <row r="6" spans="1:72" ht="12.6" customHeight="1" x14ac:dyDescent="0.2">
      <c r="A6" s="162">
        <v>8</v>
      </c>
      <c r="B6" s="127">
        <v>1</v>
      </c>
      <c r="C6" s="172" t="s">
        <v>11</v>
      </c>
      <c r="D6" s="173" t="s">
        <v>6</v>
      </c>
      <c r="E6" s="173" t="s">
        <v>7</v>
      </c>
      <c r="F6" s="182" t="s">
        <v>8</v>
      </c>
      <c r="G6" s="182" t="s">
        <v>9</v>
      </c>
      <c r="H6" s="128" t="s">
        <v>60</v>
      </c>
      <c r="I6" s="128">
        <v>44</v>
      </c>
      <c r="J6" s="165" t="s">
        <v>86</v>
      </c>
      <c r="K6" s="204" t="s">
        <v>338</v>
      </c>
      <c r="L6" s="204" t="s">
        <v>339</v>
      </c>
      <c r="M6" s="416"/>
      <c r="N6" s="221" t="s">
        <v>90</v>
      </c>
      <c r="O6" s="338" t="s">
        <v>170</v>
      </c>
      <c r="P6" s="240" t="s">
        <v>170</v>
      </c>
      <c r="Q6" s="333" t="s">
        <v>214</v>
      </c>
      <c r="R6" s="144" t="s">
        <v>90</v>
      </c>
      <c r="S6" s="144" t="s">
        <v>90</v>
      </c>
      <c r="T6" s="145" t="s">
        <v>90</v>
      </c>
      <c r="U6" s="143" t="s">
        <v>90</v>
      </c>
      <c r="V6" s="149" t="s">
        <v>465</v>
      </c>
      <c r="W6" s="240" t="s">
        <v>171</v>
      </c>
      <c r="X6" s="149" t="s">
        <v>465</v>
      </c>
      <c r="Y6" s="149" t="s">
        <v>465</v>
      </c>
      <c r="Z6" s="332" t="s">
        <v>169</v>
      </c>
      <c r="AA6" s="338" t="s">
        <v>169</v>
      </c>
      <c r="AB6" s="149" t="s">
        <v>465</v>
      </c>
      <c r="AC6" s="149" t="s">
        <v>465</v>
      </c>
      <c r="AD6" s="240" t="s">
        <v>170</v>
      </c>
      <c r="AE6" s="333" t="s">
        <v>214</v>
      </c>
      <c r="AF6" s="222" t="s">
        <v>465</v>
      </c>
      <c r="AG6" s="215" t="s">
        <v>465</v>
      </c>
      <c r="AH6" s="144" t="s">
        <v>90</v>
      </c>
      <c r="AI6" s="144" t="s">
        <v>90</v>
      </c>
      <c r="AJ6" s="144" t="s">
        <v>90</v>
      </c>
      <c r="AK6" s="144" t="s">
        <v>90</v>
      </c>
      <c r="AL6" s="144" t="s">
        <v>90</v>
      </c>
      <c r="AM6" s="145" t="s">
        <v>90</v>
      </c>
      <c r="AN6" s="405" t="s">
        <v>90</v>
      </c>
      <c r="AO6" s="303" t="s">
        <v>117</v>
      </c>
      <c r="AP6" s="303" t="s">
        <v>117</v>
      </c>
      <c r="AQ6" s="364" t="s">
        <v>90</v>
      </c>
      <c r="AR6" s="364" t="s">
        <v>90</v>
      </c>
      <c r="AS6" s="394" t="s">
        <v>90</v>
      </c>
      <c r="AT6" s="146" t="s">
        <v>333</v>
      </c>
      <c r="AU6" s="147" t="s">
        <v>333</v>
      </c>
      <c r="AV6" s="147" t="s">
        <v>333</v>
      </c>
      <c r="AW6" s="147" t="s">
        <v>333</v>
      </c>
      <c r="AX6" s="147" t="s">
        <v>333</v>
      </c>
      <c r="AY6" s="248" t="s">
        <v>117</v>
      </c>
      <c r="AZ6" s="396" t="s">
        <v>117</v>
      </c>
      <c r="BA6" s="147" t="s">
        <v>333</v>
      </c>
      <c r="BB6" s="147" t="s">
        <v>333</v>
      </c>
      <c r="BC6" s="147" t="s">
        <v>333</v>
      </c>
      <c r="BD6" s="303" t="s">
        <v>413</v>
      </c>
      <c r="BE6" s="399" t="s">
        <v>181</v>
      </c>
      <c r="BF6" s="401" t="s">
        <v>181</v>
      </c>
      <c r="BG6" s="365" t="s">
        <v>181</v>
      </c>
      <c r="BH6" s="365" t="s">
        <v>181</v>
      </c>
      <c r="BI6" s="365" t="s">
        <v>181</v>
      </c>
      <c r="BJ6" s="365" t="s">
        <v>181</v>
      </c>
      <c r="BK6" s="365" t="s">
        <v>181</v>
      </c>
      <c r="BL6" s="365" t="s">
        <v>181</v>
      </c>
      <c r="BM6" s="399" t="s">
        <v>181</v>
      </c>
      <c r="BO6" s="244">
        <v>2024</v>
      </c>
      <c r="BP6" s="244"/>
      <c r="BQ6" s="244"/>
      <c r="BR6" s="244"/>
      <c r="BS6" s="244"/>
    </row>
    <row r="7" spans="1:72" ht="12.6" customHeight="1" x14ac:dyDescent="0.2">
      <c r="A7" s="122">
        <v>8</v>
      </c>
      <c r="B7" s="37">
        <v>2</v>
      </c>
      <c r="C7" s="174" t="s">
        <v>22</v>
      </c>
      <c r="D7" s="8" t="s">
        <v>10</v>
      </c>
      <c r="E7" s="8" t="s">
        <v>12</v>
      </c>
      <c r="F7" s="183" t="s">
        <v>13</v>
      </c>
      <c r="G7" s="183" t="s">
        <v>14</v>
      </c>
      <c r="H7" s="6" t="s">
        <v>60</v>
      </c>
      <c r="I7" s="6">
        <v>42</v>
      </c>
      <c r="J7" s="166" t="s">
        <v>86</v>
      </c>
      <c r="K7" s="8" t="s">
        <v>340</v>
      </c>
      <c r="L7" s="8" t="s">
        <v>339</v>
      </c>
      <c r="M7" s="417"/>
      <c r="N7" s="102" t="s">
        <v>118</v>
      </c>
      <c r="O7" s="47" t="s">
        <v>118</v>
      </c>
      <c r="P7" s="48" t="s">
        <v>118</v>
      </c>
      <c r="Q7" s="48" t="s">
        <v>118</v>
      </c>
      <c r="R7" s="240" t="s">
        <v>169</v>
      </c>
      <c r="S7" s="48" t="s">
        <v>118</v>
      </c>
      <c r="T7" s="49" t="s">
        <v>118</v>
      </c>
      <c r="U7" s="47" t="s">
        <v>118</v>
      </c>
      <c r="V7" s="51" t="s">
        <v>173</v>
      </c>
      <c r="W7" s="51" t="s">
        <v>173</v>
      </c>
      <c r="X7" s="51" t="s">
        <v>173</v>
      </c>
      <c r="Y7" s="51" t="s">
        <v>173</v>
      </c>
      <c r="Z7" s="337" t="s">
        <v>117</v>
      </c>
      <c r="AA7" s="50" t="s">
        <v>173</v>
      </c>
      <c r="AB7" s="144" t="s">
        <v>90</v>
      </c>
      <c r="AC7" s="144" t="s">
        <v>90</v>
      </c>
      <c r="AD7" s="144" t="s">
        <v>90</v>
      </c>
      <c r="AE7" s="144" t="s">
        <v>90</v>
      </c>
      <c r="AF7" s="221" t="s">
        <v>90</v>
      </c>
      <c r="AG7" s="143" t="s">
        <v>90</v>
      </c>
      <c r="AH7" s="87" t="s">
        <v>186</v>
      </c>
      <c r="AI7" s="87" t="s">
        <v>186</v>
      </c>
      <c r="AJ7" s="87" t="s">
        <v>186</v>
      </c>
      <c r="AK7" s="240" t="s">
        <v>117</v>
      </c>
      <c r="AL7" s="19" t="s">
        <v>170</v>
      </c>
      <c r="AM7" s="121" t="s">
        <v>170</v>
      </c>
      <c r="AN7" s="247" t="s">
        <v>214</v>
      </c>
      <c r="AO7" s="57" t="s">
        <v>208</v>
      </c>
      <c r="AP7" s="289" t="s">
        <v>117</v>
      </c>
      <c r="AQ7" s="57" t="s">
        <v>329</v>
      </c>
      <c r="AR7" s="57" t="s">
        <v>329</v>
      </c>
      <c r="AS7" s="151" t="s">
        <v>171</v>
      </c>
      <c r="AT7" s="72" t="s">
        <v>334</v>
      </c>
      <c r="AU7" s="73" t="s">
        <v>334</v>
      </c>
      <c r="AV7" s="73" t="s">
        <v>334</v>
      </c>
      <c r="AW7" s="73" t="s">
        <v>334</v>
      </c>
      <c r="AX7" s="73" t="s">
        <v>334</v>
      </c>
      <c r="AY7" s="77" t="s">
        <v>334</v>
      </c>
      <c r="AZ7" s="215" t="s">
        <v>328</v>
      </c>
      <c r="BA7" s="149" t="s">
        <v>328</v>
      </c>
      <c r="BB7" s="149" t="s">
        <v>328</v>
      </c>
      <c r="BC7" s="19" t="s">
        <v>170</v>
      </c>
      <c r="BD7" s="243" t="s">
        <v>214</v>
      </c>
      <c r="BE7" s="216" t="s">
        <v>328</v>
      </c>
      <c r="BF7" s="146" t="s">
        <v>333</v>
      </c>
      <c r="BG7" s="147" t="s">
        <v>333</v>
      </c>
      <c r="BH7" s="289" t="s">
        <v>117</v>
      </c>
      <c r="BI7" s="147" t="s">
        <v>333</v>
      </c>
      <c r="BJ7" s="147" t="s">
        <v>333</v>
      </c>
      <c r="BK7" s="289" t="s">
        <v>117</v>
      </c>
      <c r="BL7" s="147" t="s">
        <v>333</v>
      </c>
      <c r="BM7" s="148" t="s">
        <v>333</v>
      </c>
      <c r="BO7" s="306">
        <v>46365</v>
      </c>
      <c r="BP7" s="306">
        <v>46372</v>
      </c>
      <c r="BQ7" s="306">
        <v>46379</v>
      </c>
      <c r="BR7" s="306">
        <v>46386</v>
      </c>
      <c r="BS7" s="308">
        <v>46028</v>
      </c>
    </row>
    <row r="8" spans="1:72" ht="12.6" customHeight="1" x14ac:dyDescent="0.2">
      <c r="A8" s="123" t="s">
        <v>242</v>
      </c>
      <c r="B8" s="37">
        <v>3</v>
      </c>
      <c r="C8" s="174" t="s">
        <v>21</v>
      </c>
      <c r="D8" s="175" t="s">
        <v>35</v>
      </c>
      <c r="E8" s="175" t="s">
        <v>34</v>
      </c>
      <c r="F8" s="183" t="s">
        <v>17</v>
      </c>
      <c r="G8" s="183" t="s">
        <v>38</v>
      </c>
      <c r="H8" s="6" t="s">
        <v>60</v>
      </c>
      <c r="I8" s="6">
        <v>41</v>
      </c>
      <c r="J8" s="166" t="s">
        <v>86</v>
      </c>
      <c r="K8" s="8" t="s">
        <v>340</v>
      </c>
      <c r="L8" s="8" t="s">
        <v>339</v>
      </c>
      <c r="M8" s="417"/>
      <c r="N8" s="221" t="s">
        <v>90</v>
      </c>
      <c r="O8" s="143" t="s">
        <v>90</v>
      </c>
      <c r="P8" s="144" t="s">
        <v>90</v>
      </c>
      <c r="Q8" s="144" t="s">
        <v>90</v>
      </c>
      <c r="R8" s="144" t="s">
        <v>90</v>
      </c>
      <c r="S8" s="144" t="s">
        <v>90</v>
      </c>
      <c r="T8" s="145" t="s">
        <v>90</v>
      </c>
      <c r="U8" s="113" t="s">
        <v>117</v>
      </c>
      <c r="V8" s="289" t="s">
        <v>117</v>
      </c>
      <c r="W8" s="144" t="s">
        <v>90</v>
      </c>
      <c r="X8" s="144" t="s">
        <v>90</v>
      </c>
      <c r="Y8" s="144" t="s">
        <v>90</v>
      </c>
      <c r="Z8" s="145" t="s">
        <v>90</v>
      </c>
      <c r="AA8" s="143" t="s">
        <v>90</v>
      </c>
      <c r="AB8" s="149" t="s">
        <v>465</v>
      </c>
      <c r="AC8" s="149" t="s">
        <v>465</v>
      </c>
      <c r="AD8" s="149" t="s">
        <v>465</v>
      </c>
      <c r="AE8" s="149" t="s">
        <v>465</v>
      </c>
      <c r="AF8" s="222" t="s">
        <v>465</v>
      </c>
      <c r="AG8" s="215" t="s">
        <v>465</v>
      </c>
      <c r="AH8" s="289" t="s">
        <v>117</v>
      </c>
      <c r="AI8" s="149" t="s">
        <v>465</v>
      </c>
      <c r="AJ8" s="149" t="s">
        <v>465</v>
      </c>
      <c r="AK8" s="149" t="s">
        <v>465</v>
      </c>
      <c r="AL8" s="19" t="s">
        <v>170</v>
      </c>
      <c r="AM8" s="121" t="s">
        <v>170</v>
      </c>
      <c r="AN8" s="238" t="s">
        <v>214</v>
      </c>
      <c r="AO8" s="147" t="s">
        <v>333</v>
      </c>
      <c r="AP8" s="147" t="s">
        <v>333</v>
      </c>
      <c r="AQ8" s="147" t="s">
        <v>333</v>
      </c>
      <c r="AR8" s="147" t="s">
        <v>333</v>
      </c>
      <c r="AS8" s="151" t="s">
        <v>171</v>
      </c>
      <c r="AT8" s="146" t="s">
        <v>333</v>
      </c>
      <c r="AU8" s="303" t="s">
        <v>117</v>
      </c>
      <c r="AV8" s="303" t="s">
        <v>117</v>
      </c>
      <c r="AW8" s="147" t="s">
        <v>333</v>
      </c>
      <c r="AX8" s="147" t="s">
        <v>333</v>
      </c>
      <c r="AY8" s="148" t="s">
        <v>333</v>
      </c>
      <c r="AZ8" s="56" t="s">
        <v>208</v>
      </c>
      <c r="BA8" s="57" t="s">
        <v>208</v>
      </c>
      <c r="BB8" s="57" t="s">
        <v>208</v>
      </c>
      <c r="BC8" s="57" t="s">
        <v>208</v>
      </c>
      <c r="BD8" s="57" t="s">
        <v>208</v>
      </c>
      <c r="BE8" s="214" t="s">
        <v>329</v>
      </c>
      <c r="BF8" s="45" t="s">
        <v>62</v>
      </c>
      <c r="BG8" s="46" t="s">
        <v>62</v>
      </c>
      <c r="BH8" s="304" t="s">
        <v>169</v>
      </c>
      <c r="BI8" s="304" t="s">
        <v>169</v>
      </c>
      <c r="BJ8" s="46" t="s">
        <v>62</v>
      </c>
      <c r="BK8" s="289" t="s">
        <v>117</v>
      </c>
      <c r="BL8" s="46" t="s">
        <v>62</v>
      </c>
      <c r="BM8" s="44" t="s">
        <v>62</v>
      </c>
      <c r="BO8" s="312" t="s">
        <v>448</v>
      </c>
      <c r="BP8" s="309"/>
      <c r="BQ8" s="246" t="s">
        <v>41</v>
      </c>
      <c r="BR8" s="246" t="s">
        <v>30</v>
      </c>
      <c r="BS8" s="305" t="s">
        <v>30</v>
      </c>
    </row>
    <row r="9" spans="1:72" ht="12.6" customHeight="1" x14ac:dyDescent="0.2">
      <c r="A9" s="123" t="s">
        <v>242</v>
      </c>
      <c r="B9" s="37">
        <v>4</v>
      </c>
      <c r="C9" s="174" t="s">
        <v>24</v>
      </c>
      <c r="D9" s="175" t="s">
        <v>18</v>
      </c>
      <c r="E9" s="175" t="s">
        <v>36</v>
      </c>
      <c r="F9" s="183" t="s">
        <v>19</v>
      </c>
      <c r="G9" s="183" t="s">
        <v>20</v>
      </c>
      <c r="H9" s="6" t="s">
        <v>60</v>
      </c>
      <c r="I9" s="6">
        <v>40</v>
      </c>
      <c r="J9" s="166" t="s">
        <v>86</v>
      </c>
      <c r="K9" s="8" t="s">
        <v>340</v>
      </c>
      <c r="L9" s="8" t="s">
        <v>341</v>
      </c>
      <c r="M9" s="417"/>
      <c r="N9" s="222" t="s">
        <v>465</v>
      </c>
      <c r="O9" s="215" t="s">
        <v>465</v>
      </c>
      <c r="P9" s="149" t="s">
        <v>465</v>
      </c>
      <c r="Q9" s="149" t="s">
        <v>465</v>
      </c>
      <c r="R9" s="149" t="s">
        <v>465</v>
      </c>
      <c r="S9" s="149" t="s">
        <v>465</v>
      </c>
      <c r="T9" s="332" t="s">
        <v>117</v>
      </c>
      <c r="U9" s="338" t="s">
        <v>117</v>
      </c>
      <c r="V9" s="149" t="s">
        <v>465</v>
      </c>
      <c r="W9" s="149" t="s">
        <v>465</v>
      </c>
      <c r="X9" s="149" t="s">
        <v>465</v>
      </c>
      <c r="Y9" s="149" t="s">
        <v>465</v>
      </c>
      <c r="Z9" s="216" t="s">
        <v>465</v>
      </c>
      <c r="AA9" s="338" t="s">
        <v>169</v>
      </c>
      <c r="AB9" s="57" t="s">
        <v>65</v>
      </c>
      <c r="AC9" s="57" t="s">
        <v>65</v>
      </c>
      <c r="AD9" s="57" t="s">
        <v>65</v>
      </c>
      <c r="AE9" s="57" t="s">
        <v>208</v>
      </c>
      <c r="AF9" s="369" t="s">
        <v>208</v>
      </c>
      <c r="AG9" s="56" t="s">
        <v>208</v>
      </c>
      <c r="AH9" s="144" t="s">
        <v>90</v>
      </c>
      <c r="AI9" s="144" t="s">
        <v>90</v>
      </c>
      <c r="AJ9" s="144" t="s">
        <v>90</v>
      </c>
      <c r="AK9" s="144" t="s">
        <v>90</v>
      </c>
      <c r="AL9" s="240" t="s">
        <v>170</v>
      </c>
      <c r="AM9" s="332" t="s">
        <v>170</v>
      </c>
      <c r="AN9" s="247" t="s">
        <v>214</v>
      </c>
      <c r="AO9" s="149" t="s">
        <v>328</v>
      </c>
      <c r="AP9" s="304" t="s">
        <v>169</v>
      </c>
      <c r="AQ9" s="149" t="s">
        <v>328</v>
      </c>
      <c r="AR9" s="149" t="s">
        <v>328</v>
      </c>
      <c r="AS9" s="151" t="s">
        <v>171</v>
      </c>
      <c r="AT9" s="143" t="s">
        <v>90</v>
      </c>
      <c r="AU9" s="144" t="s">
        <v>90</v>
      </c>
      <c r="AV9" s="144" t="s">
        <v>90</v>
      </c>
      <c r="AW9" s="303" t="s">
        <v>117</v>
      </c>
      <c r="AX9" s="303" t="s">
        <v>117</v>
      </c>
      <c r="AY9" s="145" t="s">
        <v>90</v>
      </c>
      <c r="AZ9" s="143" t="s">
        <v>90</v>
      </c>
      <c r="BA9" s="144" t="s">
        <v>90</v>
      </c>
      <c r="BB9" s="144" t="s">
        <v>90</v>
      </c>
      <c r="BC9" s="303" t="s">
        <v>170</v>
      </c>
      <c r="BD9" s="327" t="s">
        <v>214</v>
      </c>
      <c r="BE9" s="145" t="s">
        <v>90</v>
      </c>
      <c r="BF9" s="146" t="s">
        <v>333</v>
      </c>
      <c r="BG9" s="147" t="s">
        <v>333</v>
      </c>
      <c r="BH9" s="147" t="s">
        <v>333</v>
      </c>
      <c r="BI9" s="147" t="s">
        <v>333</v>
      </c>
      <c r="BJ9" s="147" t="s">
        <v>333</v>
      </c>
      <c r="BK9" s="147" t="s">
        <v>333</v>
      </c>
      <c r="BL9" s="147" t="s">
        <v>333</v>
      </c>
      <c r="BM9" s="148" t="s">
        <v>333</v>
      </c>
      <c r="BO9" s="309"/>
      <c r="BP9" s="315"/>
      <c r="BQ9" s="309" t="s">
        <v>55</v>
      </c>
      <c r="BR9" s="312" t="s">
        <v>148</v>
      </c>
      <c r="BS9" s="312" t="s">
        <v>148</v>
      </c>
    </row>
    <row r="10" spans="1:72" ht="12.6" customHeight="1" x14ac:dyDescent="0.2">
      <c r="A10" s="123" t="s">
        <v>242</v>
      </c>
      <c r="B10" s="37">
        <v>5</v>
      </c>
      <c r="C10" s="174" t="s">
        <v>23</v>
      </c>
      <c r="D10" s="8" t="s">
        <v>10</v>
      </c>
      <c r="E10" s="192" t="s">
        <v>26</v>
      </c>
      <c r="F10" s="183" t="s">
        <v>15</v>
      </c>
      <c r="G10" s="183" t="s">
        <v>16</v>
      </c>
      <c r="H10" s="6" t="s">
        <v>60</v>
      </c>
      <c r="I10" s="6">
        <v>40</v>
      </c>
      <c r="J10" s="166" t="s">
        <v>86</v>
      </c>
      <c r="K10" s="8" t="s">
        <v>340</v>
      </c>
      <c r="L10" s="8" t="s">
        <v>339</v>
      </c>
      <c r="M10" s="417"/>
      <c r="N10" s="102" t="s">
        <v>118</v>
      </c>
      <c r="O10" s="47" t="s">
        <v>118</v>
      </c>
      <c r="P10" s="48" t="s">
        <v>118</v>
      </c>
      <c r="Q10" s="48" t="s">
        <v>118</v>
      </c>
      <c r="R10" s="48" t="s">
        <v>118</v>
      </c>
      <c r="S10" s="240" t="s">
        <v>117</v>
      </c>
      <c r="T10" s="332" t="s">
        <v>117</v>
      </c>
      <c r="U10" s="47" t="s">
        <v>118</v>
      </c>
      <c r="V10" s="87" t="s">
        <v>186</v>
      </c>
      <c r="W10" s="87" t="s">
        <v>186</v>
      </c>
      <c r="X10" s="87" t="s">
        <v>186</v>
      </c>
      <c r="Y10" s="87" t="s">
        <v>186</v>
      </c>
      <c r="Z10" s="88" t="s">
        <v>186</v>
      </c>
      <c r="AA10" s="86" t="s">
        <v>186</v>
      </c>
      <c r="AB10" s="334" t="s">
        <v>117</v>
      </c>
      <c r="AC10" s="334" t="s">
        <v>117</v>
      </c>
      <c r="AD10" s="57" t="s">
        <v>208</v>
      </c>
      <c r="AE10" s="57" t="s">
        <v>65</v>
      </c>
      <c r="AF10" s="369" t="s">
        <v>65</v>
      </c>
      <c r="AG10" s="56" t="s">
        <v>65</v>
      </c>
      <c r="AH10" s="340" t="s">
        <v>173</v>
      </c>
      <c r="AI10" s="51" t="s">
        <v>173</v>
      </c>
      <c r="AJ10" s="51" t="s">
        <v>173</v>
      </c>
      <c r="AK10" s="336" t="s">
        <v>173</v>
      </c>
      <c r="AL10" s="334" t="s">
        <v>170</v>
      </c>
      <c r="AM10" s="337" t="s">
        <v>170</v>
      </c>
      <c r="AN10" s="247" t="s">
        <v>214</v>
      </c>
      <c r="AO10" s="149" t="s">
        <v>328</v>
      </c>
      <c r="AP10" s="149" t="s">
        <v>328</v>
      </c>
      <c r="AQ10" s="149" t="s">
        <v>328</v>
      </c>
      <c r="AR10" s="149" t="s">
        <v>328</v>
      </c>
      <c r="AS10" s="151" t="s">
        <v>171</v>
      </c>
      <c r="AT10" s="396" t="s">
        <v>117</v>
      </c>
      <c r="AU10" s="303" t="s">
        <v>117</v>
      </c>
      <c r="AV10" s="149" t="s">
        <v>328</v>
      </c>
      <c r="AW10" s="149" t="s">
        <v>328</v>
      </c>
      <c r="AX10" s="149" t="s">
        <v>328</v>
      </c>
      <c r="AY10" s="216" t="s">
        <v>328</v>
      </c>
      <c r="AZ10" s="143" t="s">
        <v>90</v>
      </c>
      <c r="BA10" s="144" t="s">
        <v>90</v>
      </c>
      <c r="BB10" s="144" t="s">
        <v>90</v>
      </c>
      <c r="BC10" s="303" t="s">
        <v>170</v>
      </c>
      <c r="BD10" s="327" t="s">
        <v>214</v>
      </c>
      <c r="BE10" s="400" t="s">
        <v>169</v>
      </c>
      <c r="BF10" s="402" t="s">
        <v>169</v>
      </c>
      <c r="BG10" s="144" t="s">
        <v>90</v>
      </c>
      <c r="BH10" s="144" t="s">
        <v>90</v>
      </c>
      <c r="BI10" s="144" t="s">
        <v>90</v>
      </c>
      <c r="BJ10" s="144" t="s">
        <v>90</v>
      </c>
      <c r="BK10" s="303" t="s">
        <v>117</v>
      </c>
      <c r="BL10" s="303" t="s">
        <v>117</v>
      </c>
      <c r="BM10" s="145" t="s">
        <v>90</v>
      </c>
      <c r="BO10" s="312"/>
      <c r="BP10" s="315"/>
      <c r="BQ10" s="315"/>
      <c r="BR10" s="246" t="s">
        <v>151</v>
      </c>
      <c r="BS10" s="310"/>
    </row>
    <row r="11" spans="1:72" ht="12.6" customHeight="1" x14ac:dyDescent="0.2">
      <c r="A11" s="123" t="s">
        <v>242</v>
      </c>
      <c r="B11" s="37">
        <v>6</v>
      </c>
      <c r="C11" s="174" t="s">
        <v>29</v>
      </c>
      <c r="D11" s="175" t="s">
        <v>25</v>
      </c>
      <c r="E11" s="175" t="s">
        <v>26</v>
      </c>
      <c r="F11" s="183" t="s">
        <v>27</v>
      </c>
      <c r="G11" s="183" t="s">
        <v>28</v>
      </c>
      <c r="H11" s="6" t="s">
        <v>60</v>
      </c>
      <c r="I11" s="6">
        <v>40</v>
      </c>
      <c r="J11" s="166" t="s">
        <v>86</v>
      </c>
      <c r="K11" s="8" t="s">
        <v>338</v>
      </c>
      <c r="L11" s="8" t="s">
        <v>339</v>
      </c>
      <c r="M11" s="417"/>
      <c r="N11" s="368" t="s">
        <v>173</v>
      </c>
      <c r="O11" s="50" t="s">
        <v>173</v>
      </c>
      <c r="P11" s="51" t="s">
        <v>173</v>
      </c>
      <c r="Q11" s="51" t="s">
        <v>173</v>
      </c>
      <c r="R11" s="51" t="s">
        <v>173</v>
      </c>
      <c r="S11" s="51" t="s">
        <v>173</v>
      </c>
      <c r="T11" s="332" t="s">
        <v>117</v>
      </c>
      <c r="U11" s="50" t="s">
        <v>173</v>
      </c>
      <c r="V11" s="87" t="s">
        <v>186</v>
      </c>
      <c r="W11" s="87" t="s">
        <v>186</v>
      </c>
      <c r="X11" s="240" t="s">
        <v>169</v>
      </c>
      <c r="Y11" s="87" t="s">
        <v>186</v>
      </c>
      <c r="Z11" s="88" t="s">
        <v>186</v>
      </c>
      <c r="AA11" s="86" t="s">
        <v>186</v>
      </c>
      <c r="AB11" s="334" t="s">
        <v>117</v>
      </c>
      <c r="AC11" s="334" t="s">
        <v>117</v>
      </c>
      <c r="AD11" s="48" t="s">
        <v>118</v>
      </c>
      <c r="AE11" s="48" t="s">
        <v>118</v>
      </c>
      <c r="AF11" s="102" t="s">
        <v>118</v>
      </c>
      <c r="AG11" s="47" t="s">
        <v>118</v>
      </c>
      <c r="AH11" s="57" t="s">
        <v>65</v>
      </c>
      <c r="AI11" s="57" t="s">
        <v>65</v>
      </c>
      <c r="AJ11" s="57" t="s">
        <v>65</v>
      </c>
      <c r="AK11" s="57" t="s">
        <v>208</v>
      </c>
      <c r="AL11" s="334" t="s">
        <v>170</v>
      </c>
      <c r="AM11" s="337" t="s">
        <v>170</v>
      </c>
      <c r="AN11" s="247" t="s">
        <v>214</v>
      </c>
      <c r="AO11" s="144" t="s">
        <v>90</v>
      </c>
      <c r="AP11" s="144" t="s">
        <v>90</v>
      </c>
      <c r="AQ11" s="144" t="s">
        <v>90</v>
      </c>
      <c r="AR11" s="144" t="s">
        <v>90</v>
      </c>
      <c r="AS11" s="395" t="s">
        <v>171</v>
      </c>
      <c r="AT11" s="398" t="s">
        <v>169</v>
      </c>
      <c r="AU11" s="144" t="s">
        <v>90</v>
      </c>
      <c r="AV11" s="144" t="s">
        <v>90</v>
      </c>
      <c r="AW11" s="144" t="s">
        <v>90</v>
      </c>
      <c r="AX11" s="144" t="s">
        <v>90</v>
      </c>
      <c r="AY11" s="145" t="s">
        <v>90</v>
      </c>
      <c r="AZ11" s="215" t="s">
        <v>328</v>
      </c>
      <c r="BA11" s="149" t="s">
        <v>328</v>
      </c>
      <c r="BB11" s="289" t="s">
        <v>117</v>
      </c>
      <c r="BC11" s="19" t="s">
        <v>170</v>
      </c>
      <c r="BD11" s="243" t="s">
        <v>214</v>
      </c>
      <c r="BE11" s="216" t="s">
        <v>328</v>
      </c>
      <c r="BF11" s="215" t="s">
        <v>328</v>
      </c>
      <c r="BG11" s="149" t="s">
        <v>328</v>
      </c>
      <c r="BH11" s="289" t="s">
        <v>117</v>
      </c>
      <c r="BI11" s="149" t="s">
        <v>328</v>
      </c>
      <c r="BJ11" s="149" t="s">
        <v>328</v>
      </c>
      <c r="BK11" s="149" t="s">
        <v>328</v>
      </c>
      <c r="BL11" s="149" t="s">
        <v>328</v>
      </c>
      <c r="BM11" s="216" t="s">
        <v>328</v>
      </c>
      <c r="BO11" s="310"/>
      <c r="BP11" s="310"/>
      <c r="BQ11" s="310"/>
      <c r="BR11" s="309" t="s">
        <v>55</v>
      </c>
    </row>
    <row r="12" spans="1:72" ht="12.6" customHeight="1" x14ac:dyDescent="0.2">
      <c r="A12" s="123" t="s">
        <v>205</v>
      </c>
      <c r="B12" s="37">
        <v>7</v>
      </c>
      <c r="C12" s="174" t="s">
        <v>50</v>
      </c>
      <c r="D12" s="175" t="s">
        <v>44</v>
      </c>
      <c r="E12" s="175" t="s">
        <v>45</v>
      </c>
      <c r="F12" s="183" t="s">
        <v>41</v>
      </c>
      <c r="G12" s="183" t="s">
        <v>46</v>
      </c>
      <c r="H12" s="6" t="s">
        <v>60</v>
      </c>
      <c r="I12" s="6">
        <v>35</v>
      </c>
      <c r="J12" s="166" t="s">
        <v>86</v>
      </c>
      <c r="K12" s="8" t="s">
        <v>340</v>
      </c>
      <c r="L12" s="8" t="s">
        <v>339</v>
      </c>
      <c r="M12" s="417"/>
      <c r="N12" s="126" t="s">
        <v>186</v>
      </c>
      <c r="O12" s="86" t="s">
        <v>186</v>
      </c>
      <c r="P12" s="87" t="s">
        <v>186</v>
      </c>
      <c r="Q12" s="20" t="s">
        <v>169</v>
      </c>
      <c r="R12" s="87" t="s">
        <v>186</v>
      </c>
      <c r="S12" s="87" t="s">
        <v>186</v>
      </c>
      <c r="T12" s="88" t="s">
        <v>186</v>
      </c>
      <c r="U12" s="86" t="s">
        <v>186</v>
      </c>
      <c r="V12" s="51" t="s">
        <v>173</v>
      </c>
      <c r="W12" s="51" t="s">
        <v>173</v>
      </c>
      <c r="X12" s="51" t="s">
        <v>173</v>
      </c>
      <c r="Y12" s="51" t="s">
        <v>173</v>
      </c>
      <c r="Z12" s="52" t="s">
        <v>173</v>
      </c>
      <c r="AA12" s="50" t="s">
        <v>173</v>
      </c>
      <c r="AB12" s="334" t="s">
        <v>117</v>
      </c>
      <c r="AC12" s="48" t="s">
        <v>118</v>
      </c>
      <c r="AD12" s="48" t="s">
        <v>118</v>
      </c>
      <c r="AE12" s="48" t="s">
        <v>118</v>
      </c>
      <c r="AF12" s="102" t="s">
        <v>118</v>
      </c>
      <c r="AG12" s="47" t="s">
        <v>118</v>
      </c>
      <c r="AH12" s="57" t="s">
        <v>208</v>
      </c>
      <c r="AI12" s="57" t="s">
        <v>208</v>
      </c>
      <c r="AJ12" s="57" t="s">
        <v>208</v>
      </c>
      <c r="AK12" s="57" t="s">
        <v>65</v>
      </c>
      <c r="AL12" s="57" t="s">
        <v>65</v>
      </c>
      <c r="AM12" s="214" t="s">
        <v>65</v>
      </c>
      <c r="AN12" s="206" t="s">
        <v>90</v>
      </c>
      <c r="AO12" s="144" t="s">
        <v>90</v>
      </c>
      <c r="AP12" s="304" t="s">
        <v>169</v>
      </c>
      <c r="AQ12" s="144" t="s">
        <v>90</v>
      </c>
      <c r="AR12" s="144" t="s">
        <v>90</v>
      </c>
      <c r="AS12" s="145" t="s">
        <v>90</v>
      </c>
      <c r="AT12" s="143" t="s">
        <v>90</v>
      </c>
      <c r="AU12" s="144" t="s">
        <v>90</v>
      </c>
      <c r="AV12" s="144" t="s">
        <v>90</v>
      </c>
      <c r="AW12" s="322" t="s">
        <v>413</v>
      </c>
      <c r="AX12" s="144" t="s">
        <v>90</v>
      </c>
      <c r="AY12" s="248" t="s">
        <v>117</v>
      </c>
      <c r="AZ12" s="396" t="s">
        <v>117</v>
      </c>
      <c r="BA12" s="149" t="s">
        <v>328</v>
      </c>
      <c r="BB12" s="149" t="s">
        <v>328</v>
      </c>
      <c r="BC12" s="149" t="s">
        <v>328</v>
      </c>
      <c r="BD12" s="149" t="s">
        <v>328</v>
      </c>
      <c r="BE12" s="216" t="s">
        <v>328</v>
      </c>
      <c r="BF12" s="215" t="s">
        <v>328</v>
      </c>
      <c r="BG12" s="322" t="s">
        <v>443</v>
      </c>
      <c r="BH12" s="149" t="s">
        <v>328</v>
      </c>
      <c r="BI12" s="289" t="s">
        <v>117</v>
      </c>
      <c r="BJ12" s="149" t="s">
        <v>328</v>
      </c>
      <c r="BK12" s="149" t="s">
        <v>328</v>
      </c>
      <c r="BL12" s="289" t="s">
        <v>117</v>
      </c>
      <c r="BM12" s="216" t="s">
        <v>328</v>
      </c>
      <c r="BO12" s="310"/>
      <c r="BP12" s="310"/>
      <c r="BQ12" s="310"/>
      <c r="BR12" s="310"/>
      <c r="BS12" s="310"/>
    </row>
    <row r="13" spans="1:72" ht="12.6" customHeight="1" x14ac:dyDescent="0.2">
      <c r="A13" s="123" t="s">
        <v>205</v>
      </c>
      <c r="B13" s="37">
        <v>8</v>
      </c>
      <c r="C13" s="174" t="s">
        <v>51</v>
      </c>
      <c r="D13" s="175" t="s">
        <v>44</v>
      </c>
      <c r="E13" s="175" t="s">
        <v>45</v>
      </c>
      <c r="F13" s="183" t="s">
        <v>42</v>
      </c>
      <c r="G13" s="183" t="s">
        <v>47</v>
      </c>
      <c r="H13" s="6" t="s">
        <v>60</v>
      </c>
      <c r="I13" s="6">
        <v>35</v>
      </c>
      <c r="J13" s="166" t="s">
        <v>86</v>
      </c>
      <c r="K13" s="8" t="s">
        <v>338</v>
      </c>
      <c r="L13" s="8" t="s">
        <v>341</v>
      </c>
      <c r="M13" s="417"/>
      <c r="N13" s="369" t="s">
        <v>65</v>
      </c>
      <c r="O13" s="56" t="s">
        <v>65</v>
      </c>
      <c r="P13" s="57" t="s">
        <v>65</v>
      </c>
      <c r="Q13" s="57" t="s">
        <v>65</v>
      </c>
      <c r="R13" s="57" t="s">
        <v>65</v>
      </c>
      <c r="S13" s="57" t="s">
        <v>208</v>
      </c>
      <c r="T13" s="214" t="s">
        <v>208</v>
      </c>
      <c r="U13" s="56" t="s">
        <v>208</v>
      </c>
      <c r="V13" s="289" t="s">
        <v>117</v>
      </c>
      <c r="W13" s="48" t="s">
        <v>118</v>
      </c>
      <c r="X13" s="48" t="s">
        <v>118</v>
      </c>
      <c r="Y13" s="48" t="s">
        <v>118</v>
      </c>
      <c r="Z13" s="49" t="s">
        <v>118</v>
      </c>
      <c r="AA13" s="47" t="s">
        <v>118</v>
      </c>
      <c r="AB13" s="87" t="s">
        <v>186</v>
      </c>
      <c r="AC13" s="334" t="s">
        <v>117</v>
      </c>
      <c r="AD13" s="87" t="s">
        <v>186</v>
      </c>
      <c r="AE13" s="87" t="s">
        <v>186</v>
      </c>
      <c r="AF13" s="126" t="s">
        <v>186</v>
      </c>
      <c r="AG13" s="86" t="s">
        <v>186</v>
      </c>
      <c r="AH13" s="51" t="s">
        <v>173</v>
      </c>
      <c r="AI13" s="51" t="s">
        <v>173</v>
      </c>
      <c r="AJ13" s="334" t="s">
        <v>169</v>
      </c>
      <c r="AK13" s="51" t="s">
        <v>173</v>
      </c>
      <c r="AL13" s="51" t="s">
        <v>173</v>
      </c>
      <c r="AM13" s="52" t="s">
        <v>173</v>
      </c>
      <c r="AN13" s="207" t="s">
        <v>328</v>
      </c>
      <c r="AO13" s="149" t="s">
        <v>328</v>
      </c>
      <c r="AP13" s="149" t="s">
        <v>328</v>
      </c>
      <c r="AQ13" s="149" t="s">
        <v>328</v>
      </c>
      <c r="AR13" s="149" t="s">
        <v>328</v>
      </c>
      <c r="AS13" s="216" t="s">
        <v>328</v>
      </c>
      <c r="AT13" s="215" t="s">
        <v>328</v>
      </c>
      <c r="AU13" s="149" t="s">
        <v>328</v>
      </c>
      <c r="AV13" s="149" t="s">
        <v>328</v>
      </c>
      <c r="AW13" s="303" t="s">
        <v>117</v>
      </c>
      <c r="AX13" s="149" t="s">
        <v>328</v>
      </c>
      <c r="AY13" s="216" t="s">
        <v>328</v>
      </c>
      <c r="AZ13" s="143" t="s">
        <v>90</v>
      </c>
      <c r="BA13" s="20" t="s">
        <v>169</v>
      </c>
      <c r="BB13" s="144" t="s">
        <v>90</v>
      </c>
      <c r="BC13" s="144" t="s">
        <v>90</v>
      </c>
      <c r="BD13" s="144" t="s">
        <v>90</v>
      </c>
      <c r="BE13" s="114" t="s">
        <v>169</v>
      </c>
      <c r="BF13" s="143" t="s">
        <v>90</v>
      </c>
      <c r="BG13" s="322" t="s">
        <v>443</v>
      </c>
      <c r="BH13" s="144" t="s">
        <v>90</v>
      </c>
      <c r="BI13" s="144" t="s">
        <v>90</v>
      </c>
      <c r="BJ13" s="144" t="s">
        <v>90</v>
      </c>
      <c r="BK13" s="289" t="s">
        <v>117</v>
      </c>
      <c r="BL13" s="289" t="s">
        <v>117</v>
      </c>
      <c r="BM13" s="145" t="s">
        <v>90</v>
      </c>
      <c r="BN13" s="361"/>
      <c r="BP13" s="310"/>
      <c r="BQ13" s="310"/>
      <c r="BR13" s="310"/>
      <c r="BS13" s="310"/>
    </row>
    <row r="14" spans="1:72" ht="12.6" customHeight="1" x14ac:dyDescent="0.2">
      <c r="A14" s="123" t="s">
        <v>205</v>
      </c>
      <c r="B14" s="37">
        <v>9</v>
      </c>
      <c r="C14" s="174" t="s">
        <v>52</v>
      </c>
      <c r="D14" s="175" t="s">
        <v>44</v>
      </c>
      <c r="E14" s="175" t="s">
        <v>45</v>
      </c>
      <c r="F14" s="183" t="s">
        <v>48</v>
      </c>
      <c r="G14" s="183" t="s">
        <v>49</v>
      </c>
      <c r="H14" s="6" t="s">
        <v>60</v>
      </c>
      <c r="I14" s="6">
        <v>35</v>
      </c>
      <c r="J14" s="166" t="s">
        <v>86</v>
      </c>
      <c r="K14" s="8" t="s">
        <v>342</v>
      </c>
      <c r="L14" s="8" t="s">
        <v>341</v>
      </c>
      <c r="M14" s="417"/>
      <c r="N14" s="126" t="s">
        <v>186</v>
      </c>
      <c r="O14" s="86" t="s">
        <v>186</v>
      </c>
      <c r="P14" s="87" t="s">
        <v>186</v>
      </c>
      <c r="Q14" s="87" t="s">
        <v>186</v>
      </c>
      <c r="R14" s="240" t="s">
        <v>117</v>
      </c>
      <c r="S14" s="240" t="s">
        <v>117</v>
      </c>
      <c r="T14" s="88" t="s">
        <v>186</v>
      </c>
      <c r="U14" s="86" t="s">
        <v>186</v>
      </c>
      <c r="V14" s="57" t="s">
        <v>65</v>
      </c>
      <c r="W14" s="57" t="s">
        <v>65</v>
      </c>
      <c r="X14" s="57" t="s">
        <v>65</v>
      </c>
      <c r="Y14" s="57" t="s">
        <v>208</v>
      </c>
      <c r="Z14" s="357" t="s">
        <v>169</v>
      </c>
      <c r="AA14" s="56" t="s">
        <v>208</v>
      </c>
      <c r="AB14" s="51" t="s">
        <v>173</v>
      </c>
      <c r="AC14" s="51" t="s">
        <v>173</v>
      </c>
      <c r="AD14" s="51" t="s">
        <v>173</v>
      </c>
      <c r="AE14" s="51" t="s">
        <v>173</v>
      </c>
      <c r="AF14" s="368" t="s">
        <v>173</v>
      </c>
      <c r="AG14" s="50" t="s">
        <v>173</v>
      </c>
      <c r="AH14" s="48" t="s">
        <v>118</v>
      </c>
      <c r="AI14" s="48" t="s">
        <v>118</v>
      </c>
      <c r="AJ14" s="48" t="s">
        <v>118</v>
      </c>
      <c r="AK14" s="48" t="s">
        <v>118</v>
      </c>
      <c r="AL14" s="48" t="s">
        <v>118</v>
      </c>
      <c r="AM14" s="49" t="s">
        <v>118</v>
      </c>
      <c r="AN14" s="207" t="s">
        <v>328</v>
      </c>
      <c r="AO14" s="149" t="s">
        <v>328</v>
      </c>
      <c r="AP14" s="149" t="s">
        <v>328</v>
      </c>
      <c r="AQ14" s="149" t="s">
        <v>328</v>
      </c>
      <c r="AR14" s="149" t="s">
        <v>328</v>
      </c>
      <c r="AS14" s="216" t="s">
        <v>328</v>
      </c>
      <c r="AT14" s="215" t="s">
        <v>328</v>
      </c>
      <c r="AU14" s="149" t="s">
        <v>328</v>
      </c>
      <c r="AV14" s="149" t="s">
        <v>328</v>
      </c>
      <c r="AW14" s="149" t="s">
        <v>328</v>
      </c>
      <c r="AX14" s="149" t="s">
        <v>328</v>
      </c>
      <c r="AY14" s="216" t="s">
        <v>328</v>
      </c>
      <c r="AZ14" s="143" t="s">
        <v>90</v>
      </c>
      <c r="BA14" s="144" t="s">
        <v>90</v>
      </c>
      <c r="BB14" s="144" t="s">
        <v>90</v>
      </c>
      <c r="BC14" s="144" t="s">
        <v>90</v>
      </c>
      <c r="BD14" s="144" t="s">
        <v>90</v>
      </c>
      <c r="BE14" s="145" t="s">
        <v>90</v>
      </c>
      <c r="BF14" s="398" t="s">
        <v>169</v>
      </c>
      <c r="BG14" s="322" t="s">
        <v>443</v>
      </c>
      <c r="BH14" s="144" t="s">
        <v>90</v>
      </c>
      <c r="BI14" s="144" t="s">
        <v>90</v>
      </c>
      <c r="BJ14" s="144" t="s">
        <v>90</v>
      </c>
      <c r="BK14" s="144" t="s">
        <v>90</v>
      </c>
      <c r="BL14" s="144" t="s">
        <v>90</v>
      </c>
      <c r="BM14" s="145" t="s">
        <v>90</v>
      </c>
      <c r="BO14" s="310"/>
      <c r="BP14" s="310"/>
      <c r="BQ14" s="310"/>
      <c r="BR14" s="312"/>
    </row>
    <row r="15" spans="1:72" ht="12.6" customHeight="1" x14ac:dyDescent="0.2">
      <c r="A15" s="124">
        <v>6</v>
      </c>
      <c r="B15" s="37">
        <v>10</v>
      </c>
      <c r="C15" s="5" t="s">
        <v>128</v>
      </c>
      <c r="D15" s="8" t="s">
        <v>84</v>
      </c>
      <c r="E15" s="8" t="s">
        <v>59</v>
      </c>
      <c r="F15" s="183" t="s">
        <v>121</v>
      </c>
      <c r="G15" s="183" t="s">
        <v>127</v>
      </c>
      <c r="H15" s="6" t="s">
        <v>60</v>
      </c>
      <c r="I15" s="6">
        <v>30</v>
      </c>
      <c r="J15" s="166" t="s">
        <v>86</v>
      </c>
      <c r="K15" s="8" t="s">
        <v>340</v>
      </c>
      <c r="L15" s="8" t="s">
        <v>339</v>
      </c>
      <c r="M15" s="417"/>
      <c r="N15" s="103" t="s">
        <v>62</v>
      </c>
      <c r="O15" s="45" t="s">
        <v>62</v>
      </c>
      <c r="P15" s="46" t="s">
        <v>62</v>
      </c>
      <c r="Q15" s="46" t="s">
        <v>62</v>
      </c>
      <c r="R15" s="46" t="s">
        <v>62</v>
      </c>
      <c r="S15" s="46" t="s">
        <v>62</v>
      </c>
      <c r="T15" s="44" t="s">
        <v>62</v>
      </c>
      <c r="U15" s="45" t="s">
        <v>62</v>
      </c>
      <c r="V15" s="46" t="s">
        <v>62</v>
      </c>
      <c r="W15" s="240" t="s">
        <v>117</v>
      </c>
      <c r="X15" s="46" t="s">
        <v>62</v>
      </c>
      <c r="Y15" s="46" t="s">
        <v>62</v>
      </c>
      <c r="Z15" s="44" t="s">
        <v>62</v>
      </c>
      <c r="AA15" s="45" t="s">
        <v>62</v>
      </c>
      <c r="AB15" s="55" t="s">
        <v>89</v>
      </c>
      <c r="AC15" s="55" t="s">
        <v>89</v>
      </c>
      <c r="AD15" s="55" t="s">
        <v>89</v>
      </c>
      <c r="AE15" s="240" t="s">
        <v>169</v>
      </c>
      <c r="AF15" s="104" t="s">
        <v>89</v>
      </c>
      <c r="AG15" s="54" t="s">
        <v>89</v>
      </c>
      <c r="AH15" s="55" t="s">
        <v>89</v>
      </c>
      <c r="AI15" s="55" t="s">
        <v>89</v>
      </c>
      <c r="AJ15" s="55" t="s">
        <v>89</v>
      </c>
      <c r="AK15" s="55" t="s">
        <v>89</v>
      </c>
      <c r="AL15" s="240" t="s">
        <v>117</v>
      </c>
      <c r="AM15" s="53" t="s">
        <v>89</v>
      </c>
      <c r="AN15" s="210" t="s">
        <v>118</v>
      </c>
      <c r="AO15" s="48" t="s">
        <v>118</v>
      </c>
      <c r="AP15" s="48" t="s">
        <v>118</v>
      </c>
      <c r="AQ15" s="48" t="s">
        <v>118</v>
      </c>
      <c r="AR15" s="303" t="s">
        <v>117</v>
      </c>
      <c r="AS15" s="49" t="s">
        <v>118</v>
      </c>
      <c r="AT15" s="56" t="s">
        <v>329</v>
      </c>
      <c r="AU15" s="57" t="s">
        <v>329</v>
      </c>
      <c r="AV15" s="57" t="s">
        <v>329</v>
      </c>
      <c r="AW15" s="57" t="s">
        <v>329</v>
      </c>
      <c r="AX15" s="57" t="s">
        <v>329</v>
      </c>
      <c r="AY15" s="114" t="s">
        <v>169</v>
      </c>
      <c r="AZ15" s="50" t="s">
        <v>173</v>
      </c>
      <c r="BA15" s="51" t="s">
        <v>173</v>
      </c>
      <c r="BB15" s="303" t="s">
        <v>117</v>
      </c>
      <c r="BC15" s="51" t="s">
        <v>173</v>
      </c>
      <c r="BD15" s="51" t="s">
        <v>173</v>
      </c>
      <c r="BE15" s="52" t="s">
        <v>173</v>
      </c>
      <c r="BF15" s="86" t="s">
        <v>186</v>
      </c>
      <c r="BG15" s="322" t="s">
        <v>443</v>
      </c>
      <c r="BH15" s="87" t="s">
        <v>186</v>
      </c>
      <c r="BI15" s="87" t="s">
        <v>186</v>
      </c>
      <c r="BJ15" s="303" t="s">
        <v>117</v>
      </c>
      <c r="BK15" s="87" t="s">
        <v>186</v>
      </c>
      <c r="BL15" s="87" t="s">
        <v>186</v>
      </c>
      <c r="BM15" s="88" t="s">
        <v>186</v>
      </c>
      <c r="BO15" s="244">
        <v>2025</v>
      </c>
      <c r="BP15" s="244"/>
      <c r="BQ15" s="244"/>
      <c r="BR15" s="244"/>
      <c r="BS15" s="244"/>
    </row>
    <row r="16" spans="1:72" ht="12.6" customHeight="1" x14ac:dyDescent="0.2">
      <c r="A16" s="124">
        <v>6</v>
      </c>
      <c r="B16" s="37">
        <v>11</v>
      </c>
      <c r="C16" s="8" t="s">
        <v>129</v>
      </c>
      <c r="D16" s="8" t="s">
        <v>84</v>
      </c>
      <c r="E16" s="8" t="s">
        <v>59</v>
      </c>
      <c r="F16" s="183" t="s">
        <v>119</v>
      </c>
      <c r="G16" s="183" t="s">
        <v>125</v>
      </c>
      <c r="H16" s="6" t="s">
        <v>60</v>
      </c>
      <c r="I16" s="6">
        <v>30</v>
      </c>
      <c r="J16" s="166" t="s">
        <v>86</v>
      </c>
      <c r="K16" s="8" t="s">
        <v>343</v>
      </c>
      <c r="L16" s="8" t="s">
        <v>339</v>
      </c>
      <c r="M16" s="417"/>
      <c r="N16" s="103" t="s">
        <v>62</v>
      </c>
      <c r="O16" s="45" t="s">
        <v>62</v>
      </c>
      <c r="P16" s="46" t="s">
        <v>62</v>
      </c>
      <c r="Q16" s="46" t="s">
        <v>62</v>
      </c>
      <c r="R16" s="46" t="s">
        <v>62</v>
      </c>
      <c r="S16" s="46" t="s">
        <v>62</v>
      </c>
      <c r="T16" s="44" t="s">
        <v>62</v>
      </c>
      <c r="U16" s="45" t="s">
        <v>62</v>
      </c>
      <c r="V16" s="46" t="s">
        <v>62</v>
      </c>
      <c r="W16" s="46" t="s">
        <v>62</v>
      </c>
      <c r="X16" s="240" t="s">
        <v>169</v>
      </c>
      <c r="Y16" s="46" t="s">
        <v>62</v>
      </c>
      <c r="Z16" s="44" t="s">
        <v>62</v>
      </c>
      <c r="AA16" s="45" t="s">
        <v>62</v>
      </c>
      <c r="AB16" s="55" t="s">
        <v>89</v>
      </c>
      <c r="AC16" s="240" t="s">
        <v>117</v>
      </c>
      <c r="AD16" s="240" t="s">
        <v>117</v>
      </c>
      <c r="AE16" s="55" t="s">
        <v>89</v>
      </c>
      <c r="AF16" s="104" t="s">
        <v>89</v>
      </c>
      <c r="AG16" s="54" t="s">
        <v>89</v>
      </c>
      <c r="AH16" s="55" t="s">
        <v>89</v>
      </c>
      <c r="AI16" s="55" t="s">
        <v>89</v>
      </c>
      <c r="AJ16" s="55" t="s">
        <v>89</v>
      </c>
      <c r="AK16" s="55" t="s">
        <v>89</v>
      </c>
      <c r="AL16" s="55" t="s">
        <v>89</v>
      </c>
      <c r="AM16" s="53" t="s">
        <v>89</v>
      </c>
      <c r="AN16" s="208" t="s">
        <v>329</v>
      </c>
      <c r="AO16" s="57" t="s">
        <v>329</v>
      </c>
      <c r="AP16" s="57" t="s">
        <v>329</v>
      </c>
      <c r="AQ16" s="57" t="s">
        <v>208</v>
      </c>
      <c r="AR16" s="57" t="s">
        <v>208</v>
      </c>
      <c r="AS16" s="214" t="s">
        <v>208</v>
      </c>
      <c r="AT16" s="50" t="s">
        <v>173</v>
      </c>
      <c r="AU16" s="51" t="s">
        <v>173</v>
      </c>
      <c r="AV16" s="289" t="s">
        <v>117</v>
      </c>
      <c r="AW16" s="289" t="s">
        <v>117</v>
      </c>
      <c r="AX16" s="51" t="s">
        <v>173</v>
      </c>
      <c r="AY16" s="52" t="s">
        <v>173</v>
      </c>
      <c r="AZ16" s="86" t="s">
        <v>186</v>
      </c>
      <c r="BA16" s="87" t="s">
        <v>186</v>
      </c>
      <c r="BB16" s="20" t="s">
        <v>169</v>
      </c>
      <c r="BC16" s="87" t="s">
        <v>186</v>
      </c>
      <c r="BD16" s="87" t="s">
        <v>186</v>
      </c>
      <c r="BE16" s="88" t="s">
        <v>186</v>
      </c>
      <c r="BF16" s="47" t="s">
        <v>118</v>
      </c>
      <c r="BG16" s="322" t="s">
        <v>443</v>
      </c>
      <c r="BH16" s="48" t="s">
        <v>118</v>
      </c>
      <c r="BI16" s="48" t="s">
        <v>118</v>
      </c>
      <c r="BJ16" s="48" t="s">
        <v>118</v>
      </c>
      <c r="BK16" s="48" t="s">
        <v>118</v>
      </c>
      <c r="BL16" s="48" t="s">
        <v>118</v>
      </c>
      <c r="BM16" s="49" t="s">
        <v>118</v>
      </c>
      <c r="BO16" s="306">
        <v>46364</v>
      </c>
      <c r="BP16" s="306">
        <v>46371</v>
      </c>
      <c r="BQ16" s="306">
        <v>46378</v>
      </c>
      <c r="BR16" s="306">
        <v>46385</v>
      </c>
      <c r="BS16" s="308">
        <v>46027</v>
      </c>
    </row>
    <row r="17" spans="1:71" ht="12.6" customHeight="1" x14ac:dyDescent="0.2">
      <c r="A17" s="124">
        <v>6</v>
      </c>
      <c r="B17" s="37">
        <v>12</v>
      </c>
      <c r="C17" s="8" t="s">
        <v>130</v>
      </c>
      <c r="D17" s="8" t="s">
        <v>84</v>
      </c>
      <c r="E17" s="8" t="s">
        <v>59</v>
      </c>
      <c r="F17" s="183" t="s">
        <v>122</v>
      </c>
      <c r="G17" s="183" t="s">
        <v>123</v>
      </c>
      <c r="H17" s="6" t="s">
        <v>60</v>
      </c>
      <c r="I17" s="6">
        <v>30</v>
      </c>
      <c r="J17" s="166" t="s">
        <v>86</v>
      </c>
      <c r="K17" s="8" t="s">
        <v>338</v>
      </c>
      <c r="L17" s="8" t="s">
        <v>339</v>
      </c>
      <c r="M17" s="417"/>
      <c r="N17" s="104" t="s">
        <v>89</v>
      </c>
      <c r="O17" s="113" t="s">
        <v>117</v>
      </c>
      <c r="P17" s="55" t="s">
        <v>89</v>
      </c>
      <c r="Q17" s="55" t="s">
        <v>89</v>
      </c>
      <c r="R17" s="55" t="s">
        <v>89</v>
      </c>
      <c r="S17" s="55" t="s">
        <v>89</v>
      </c>
      <c r="T17" s="53" t="s">
        <v>89</v>
      </c>
      <c r="U17" s="54" t="s">
        <v>89</v>
      </c>
      <c r="V17" s="55" t="s">
        <v>89</v>
      </c>
      <c r="W17" s="55" t="s">
        <v>89</v>
      </c>
      <c r="X17" s="55" t="s">
        <v>89</v>
      </c>
      <c r="Y17" s="55" t="s">
        <v>89</v>
      </c>
      <c r="Z17" s="337" t="s">
        <v>117</v>
      </c>
      <c r="AA17" s="54" t="s">
        <v>89</v>
      </c>
      <c r="AB17" s="46" t="s">
        <v>62</v>
      </c>
      <c r="AC17" s="46" t="s">
        <v>62</v>
      </c>
      <c r="AD17" s="46" t="s">
        <v>62</v>
      </c>
      <c r="AE17" s="46" t="s">
        <v>62</v>
      </c>
      <c r="AF17" s="103" t="s">
        <v>62</v>
      </c>
      <c r="AG17" s="45" t="s">
        <v>62</v>
      </c>
      <c r="AH17" s="46" t="s">
        <v>62</v>
      </c>
      <c r="AI17" s="334" t="s">
        <v>117</v>
      </c>
      <c r="AJ17" s="334" t="s">
        <v>117</v>
      </c>
      <c r="AK17" s="46" t="s">
        <v>62</v>
      </c>
      <c r="AL17" s="46" t="s">
        <v>62</v>
      </c>
      <c r="AM17" s="44" t="s">
        <v>62</v>
      </c>
      <c r="AN17" s="82" t="s">
        <v>173</v>
      </c>
      <c r="AO17" s="51" t="s">
        <v>173</v>
      </c>
      <c r="AP17" s="304" t="s">
        <v>169</v>
      </c>
      <c r="AQ17" s="21" t="s">
        <v>215</v>
      </c>
      <c r="AR17" s="51" t="s">
        <v>173</v>
      </c>
      <c r="AS17" s="52" t="s">
        <v>173</v>
      </c>
      <c r="AT17" s="86" t="s">
        <v>186</v>
      </c>
      <c r="AU17" s="87" t="s">
        <v>186</v>
      </c>
      <c r="AV17" s="87" t="s">
        <v>186</v>
      </c>
      <c r="AW17" s="87" t="s">
        <v>186</v>
      </c>
      <c r="AX17" s="87" t="s">
        <v>186</v>
      </c>
      <c r="AY17" s="88" t="s">
        <v>186</v>
      </c>
      <c r="AZ17" s="47" t="s">
        <v>118</v>
      </c>
      <c r="BA17" s="48" t="s">
        <v>118</v>
      </c>
      <c r="BB17" s="48" t="s">
        <v>118</v>
      </c>
      <c r="BC17" s="48" t="s">
        <v>118</v>
      </c>
      <c r="BD17" s="48" t="s">
        <v>118</v>
      </c>
      <c r="BE17" s="49" t="s">
        <v>118</v>
      </c>
      <c r="BF17" s="56" t="s">
        <v>208</v>
      </c>
      <c r="BG17" s="322" t="s">
        <v>443</v>
      </c>
      <c r="BH17" s="304" t="s">
        <v>169</v>
      </c>
      <c r="BI17" s="57" t="s">
        <v>329</v>
      </c>
      <c r="BJ17" s="57" t="s">
        <v>329</v>
      </c>
      <c r="BK17" s="57" t="s">
        <v>329</v>
      </c>
      <c r="BL17" s="57" t="s">
        <v>329</v>
      </c>
      <c r="BM17" s="214" t="s">
        <v>329</v>
      </c>
      <c r="BO17" s="305" t="s">
        <v>460</v>
      </c>
      <c r="BP17" s="309" t="s">
        <v>448</v>
      </c>
      <c r="BQ17" s="246" t="s">
        <v>200</v>
      </c>
      <c r="BR17" s="246" t="s">
        <v>148</v>
      </c>
      <c r="BS17" s="310" t="s">
        <v>39</v>
      </c>
    </row>
    <row r="18" spans="1:71" ht="12.6" customHeight="1" x14ac:dyDescent="0.2">
      <c r="A18" s="124">
        <v>6</v>
      </c>
      <c r="B18" s="37">
        <v>13</v>
      </c>
      <c r="C18" s="8" t="s">
        <v>131</v>
      </c>
      <c r="D18" s="8" t="s">
        <v>84</v>
      </c>
      <c r="E18" s="8" t="s">
        <v>59</v>
      </c>
      <c r="F18" s="183" t="s">
        <v>8</v>
      </c>
      <c r="G18" s="183" t="s">
        <v>126</v>
      </c>
      <c r="H18" s="6" t="s">
        <v>60</v>
      </c>
      <c r="I18" s="6">
        <v>30</v>
      </c>
      <c r="J18" s="166" t="s">
        <v>86</v>
      </c>
      <c r="K18" s="8" t="s">
        <v>338</v>
      </c>
      <c r="L18" s="8" t="s">
        <v>339</v>
      </c>
      <c r="M18" s="417"/>
      <c r="N18" s="342" t="s">
        <v>117</v>
      </c>
      <c r="O18" s="54" t="s">
        <v>89</v>
      </c>
      <c r="P18" s="55" t="s">
        <v>89</v>
      </c>
      <c r="Q18" s="55" t="s">
        <v>89</v>
      </c>
      <c r="R18" s="55" t="s">
        <v>89</v>
      </c>
      <c r="S18" s="55" t="s">
        <v>89</v>
      </c>
      <c r="T18" s="53" t="s">
        <v>89</v>
      </c>
      <c r="U18" s="54" t="s">
        <v>89</v>
      </c>
      <c r="V18" s="55" t="s">
        <v>89</v>
      </c>
      <c r="W18" s="55" t="s">
        <v>89</v>
      </c>
      <c r="X18" s="289" t="s">
        <v>117</v>
      </c>
      <c r="Y18" s="55" t="s">
        <v>89</v>
      </c>
      <c r="Z18" s="53" t="s">
        <v>89</v>
      </c>
      <c r="AA18" s="54" t="s">
        <v>89</v>
      </c>
      <c r="AB18" s="46" t="s">
        <v>62</v>
      </c>
      <c r="AC18" s="46" t="s">
        <v>62</v>
      </c>
      <c r="AD18" s="46" t="s">
        <v>62</v>
      </c>
      <c r="AE18" s="46" t="s">
        <v>62</v>
      </c>
      <c r="AF18" s="103" t="s">
        <v>62</v>
      </c>
      <c r="AG18" s="45" t="s">
        <v>62</v>
      </c>
      <c r="AH18" s="46" t="s">
        <v>62</v>
      </c>
      <c r="AI18" s="46" t="s">
        <v>62</v>
      </c>
      <c r="AJ18" s="46" t="s">
        <v>62</v>
      </c>
      <c r="AK18" s="46" t="s">
        <v>62</v>
      </c>
      <c r="AL18" s="46" t="s">
        <v>62</v>
      </c>
      <c r="AM18" s="44" t="s">
        <v>62</v>
      </c>
      <c r="AN18" s="209" t="s">
        <v>186</v>
      </c>
      <c r="AO18" s="304" t="s">
        <v>169</v>
      </c>
      <c r="AP18" s="87" t="s">
        <v>186</v>
      </c>
      <c r="AQ18" s="87" t="s">
        <v>186</v>
      </c>
      <c r="AR18" s="87" t="s">
        <v>186</v>
      </c>
      <c r="AS18" s="88" t="s">
        <v>186</v>
      </c>
      <c r="AT18" s="47" t="s">
        <v>118</v>
      </c>
      <c r="AU18" s="48" t="s">
        <v>118</v>
      </c>
      <c r="AV18" s="48" t="s">
        <v>118</v>
      </c>
      <c r="AW18" s="48" t="s">
        <v>118</v>
      </c>
      <c r="AX18" s="48" t="s">
        <v>118</v>
      </c>
      <c r="AY18" s="248" t="s">
        <v>117</v>
      </c>
      <c r="AZ18" s="398" t="s">
        <v>169</v>
      </c>
      <c r="BA18" s="51" t="s">
        <v>173</v>
      </c>
      <c r="BB18" s="51" t="s">
        <v>173</v>
      </c>
      <c r="BC18" s="51" t="s">
        <v>173</v>
      </c>
      <c r="BD18" s="51" t="s">
        <v>173</v>
      </c>
      <c r="BE18" s="52" t="s">
        <v>173</v>
      </c>
      <c r="BF18" s="56" t="s">
        <v>329</v>
      </c>
      <c r="BG18" s="322" t="s">
        <v>443</v>
      </c>
      <c r="BH18" s="289" t="s">
        <v>117</v>
      </c>
      <c r="BI18" s="57" t="s">
        <v>208</v>
      </c>
      <c r="BJ18" s="57" t="s">
        <v>208</v>
      </c>
      <c r="BK18" s="57" t="s">
        <v>208</v>
      </c>
      <c r="BL18" s="289" t="s">
        <v>117</v>
      </c>
      <c r="BM18" s="214" t="s">
        <v>208</v>
      </c>
      <c r="BO18" s="305" t="s">
        <v>445</v>
      </c>
      <c r="BP18" s="312" t="s">
        <v>148</v>
      </c>
      <c r="BQ18" s="246" t="s">
        <v>151</v>
      </c>
      <c r="BR18" s="246" t="s">
        <v>151</v>
      </c>
      <c r="BS18" s="312" t="s">
        <v>448</v>
      </c>
    </row>
    <row r="19" spans="1:71" ht="12.6" customHeight="1" x14ac:dyDescent="0.2">
      <c r="A19" s="124">
        <v>6</v>
      </c>
      <c r="B19" s="37">
        <v>14</v>
      </c>
      <c r="C19" s="8" t="s">
        <v>133</v>
      </c>
      <c r="D19" s="8" t="s">
        <v>84</v>
      </c>
      <c r="E19" s="8" t="s">
        <v>59</v>
      </c>
      <c r="F19" s="183" t="s">
        <v>120</v>
      </c>
      <c r="G19" s="183" t="s">
        <v>124</v>
      </c>
      <c r="H19" s="6" t="s">
        <v>60</v>
      </c>
      <c r="I19" s="6">
        <v>30</v>
      </c>
      <c r="J19" s="166" t="s">
        <v>86</v>
      </c>
      <c r="K19" s="8" t="s">
        <v>340</v>
      </c>
      <c r="L19" s="8" t="s">
        <v>341</v>
      </c>
      <c r="M19" s="417"/>
      <c r="N19" s="101" t="s">
        <v>88</v>
      </c>
      <c r="O19" s="68" t="s">
        <v>88</v>
      </c>
      <c r="P19" s="69" t="s">
        <v>88</v>
      </c>
      <c r="Q19" s="69" t="s">
        <v>88</v>
      </c>
      <c r="R19" s="69" t="s">
        <v>88</v>
      </c>
      <c r="S19" s="69" t="s">
        <v>88</v>
      </c>
      <c r="T19" s="67" t="s">
        <v>88</v>
      </c>
      <c r="U19" s="68" t="s">
        <v>88</v>
      </c>
      <c r="V19" s="240" t="s">
        <v>117</v>
      </c>
      <c r="W19" s="240" t="s">
        <v>117</v>
      </c>
      <c r="X19" s="69" t="s">
        <v>88</v>
      </c>
      <c r="Y19" s="69" t="s">
        <v>88</v>
      </c>
      <c r="Z19" s="67" t="s">
        <v>88</v>
      </c>
      <c r="AA19" s="68" t="s">
        <v>88</v>
      </c>
      <c r="AB19" s="66" t="s">
        <v>87</v>
      </c>
      <c r="AC19" s="66" t="s">
        <v>87</v>
      </c>
      <c r="AD19" s="66" t="s">
        <v>87</v>
      </c>
      <c r="AE19" s="66" t="s">
        <v>87</v>
      </c>
      <c r="AF19" s="105" t="s">
        <v>87</v>
      </c>
      <c r="AG19" s="65" t="s">
        <v>87</v>
      </c>
      <c r="AH19" s="66" t="s">
        <v>87</v>
      </c>
      <c r="AI19" s="66" t="s">
        <v>87</v>
      </c>
      <c r="AJ19" s="66" t="s">
        <v>87</v>
      </c>
      <c r="AK19" s="339" t="s">
        <v>466</v>
      </c>
      <c r="AL19" s="340" t="s">
        <v>467</v>
      </c>
      <c r="AM19" s="64" t="s">
        <v>87</v>
      </c>
      <c r="AN19" s="375" t="s">
        <v>62</v>
      </c>
      <c r="AO19" s="46" t="s">
        <v>62</v>
      </c>
      <c r="AP19" s="46" t="s">
        <v>62</v>
      </c>
      <c r="AQ19" s="46" t="s">
        <v>62</v>
      </c>
      <c r="AR19" s="46" t="s">
        <v>62</v>
      </c>
      <c r="AS19" s="44" t="s">
        <v>62</v>
      </c>
      <c r="AT19" s="45" t="s">
        <v>62</v>
      </c>
      <c r="AU19" s="46" t="s">
        <v>62</v>
      </c>
      <c r="AV19" s="46" t="s">
        <v>62</v>
      </c>
      <c r="AW19" s="46" t="s">
        <v>62</v>
      </c>
      <c r="AX19" s="46" t="s">
        <v>62</v>
      </c>
      <c r="AY19" s="44" t="s">
        <v>62</v>
      </c>
      <c r="AZ19" s="54" t="s">
        <v>89</v>
      </c>
      <c r="BA19" s="55" t="s">
        <v>89</v>
      </c>
      <c r="BB19" s="55" t="s">
        <v>89</v>
      </c>
      <c r="BC19" s="55" t="s">
        <v>89</v>
      </c>
      <c r="BD19" s="55" t="s">
        <v>89</v>
      </c>
      <c r="BE19" s="53" t="s">
        <v>89</v>
      </c>
      <c r="BF19" s="54" t="s">
        <v>89</v>
      </c>
      <c r="BG19" s="55" t="s">
        <v>89</v>
      </c>
      <c r="BH19" s="55" t="s">
        <v>89</v>
      </c>
      <c r="BI19" s="55" t="s">
        <v>89</v>
      </c>
      <c r="BJ19" s="55" t="s">
        <v>89</v>
      </c>
      <c r="BK19" s="55" t="s">
        <v>89</v>
      </c>
      <c r="BL19" s="55" t="s">
        <v>89</v>
      </c>
      <c r="BM19" s="53" t="s">
        <v>89</v>
      </c>
      <c r="BO19" s="312" t="s">
        <v>446</v>
      </c>
      <c r="BP19" s="309" t="s">
        <v>55</v>
      </c>
      <c r="BQ19" s="246" t="s">
        <v>30</v>
      </c>
      <c r="BR19" s="246" t="s">
        <v>461</v>
      </c>
    </row>
    <row r="20" spans="1:71" ht="12.6" customHeight="1" x14ac:dyDescent="0.2">
      <c r="A20" s="124">
        <v>6</v>
      </c>
      <c r="B20" s="37">
        <v>15</v>
      </c>
      <c r="C20" s="8" t="s">
        <v>140</v>
      </c>
      <c r="D20" s="8" t="s">
        <v>84</v>
      </c>
      <c r="E20" s="193" t="s">
        <v>59</v>
      </c>
      <c r="F20" s="183" t="s">
        <v>138</v>
      </c>
      <c r="G20" s="183" t="s">
        <v>139</v>
      </c>
      <c r="H20" s="6" t="s">
        <v>60</v>
      </c>
      <c r="I20" s="6">
        <v>30</v>
      </c>
      <c r="J20" s="166" t="s">
        <v>86</v>
      </c>
      <c r="K20" s="8" t="s">
        <v>340</v>
      </c>
      <c r="L20" s="8" t="s">
        <v>339</v>
      </c>
      <c r="M20" s="417"/>
      <c r="N20" s="370" t="s">
        <v>383</v>
      </c>
      <c r="O20" s="341" t="s">
        <v>383</v>
      </c>
      <c r="P20" s="239" t="s">
        <v>383</v>
      </c>
      <c r="Q20" s="239" t="s">
        <v>383</v>
      </c>
      <c r="R20" s="239" t="s">
        <v>383</v>
      </c>
      <c r="S20" s="239" t="s">
        <v>383</v>
      </c>
      <c r="T20" s="112" t="s">
        <v>117</v>
      </c>
      <c r="U20" s="264" t="s">
        <v>93</v>
      </c>
      <c r="V20" s="48" t="s">
        <v>118</v>
      </c>
      <c r="W20" s="48" t="s">
        <v>118</v>
      </c>
      <c r="X20" s="48" t="s">
        <v>118</v>
      </c>
      <c r="Y20" s="48" t="s">
        <v>118</v>
      </c>
      <c r="Z20" s="49" t="s">
        <v>118</v>
      </c>
      <c r="AA20" s="47" t="s">
        <v>118</v>
      </c>
      <c r="AB20" s="69" t="s">
        <v>88</v>
      </c>
      <c r="AC20" s="69" t="s">
        <v>88</v>
      </c>
      <c r="AD20" s="69" t="s">
        <v>88</v>
      </c>
      <c r="AE20" s="69" t="s">
        <v>88</v>
      </c>
      <c r="AF20" s="403" t="s">
        <v>117</v>
      </c>
      <c r="AG20" s="68" t="s">
        <v>88</v>
      </c>
      <c r="AH20" s="69" t="s">
        <v>88</v>
      </c>
      <c r="AI20" s="69" t="s">
        <v>88</v>
      </c>
      <c r="AJ20" s="69" t="s">
        <v>88</v>
      </c>
      <c r="AK20" s="69" t="s">
        <v>88</v>
      </c>
      <c r="AL20" s="340" t="s">
        <v>467</v>
      </c>
      <c r="AM20" s="67" t="s">
        <v>88</v>
      </c>
      <c r="AN20" s="391" t="s">
        <v>117</v>
      </c>
      <c r="AO20" s="46" t="s">
        <v>62</v>
      </c>
      <c r="AP20" s="46" t="s">
        <v>62</v>
      </c>
      <c r="AQ20" s="46" t="s">
        <v>62</v>
      </c>
      <c r="AR20" s="46" t="s">
        <v>62</v>
      </c>
      <c r="AS20" s="44" t="s">
        <v>62</v>
      </c>
      <c r="AT20" s="45" t="s">
        <v>62</v>
      </c>
      <c r="AU20" s="46" t="s">
        <v>62</v>
      </c>
      <c r="AV20" s="46" t="s">
        <v>62</v>
      </c>
      <c r="AW20" s="46" t="s">
        <v>62</v>
      </c>
      <c r="AX20" s="46" t="s">
        <v>62</v>
      </c>
      <c r="AY20" s="44" t="s">
        <v>62</v>
      </c>
      <c r="AZ20" s="54" t="s">
        <v>89</v>
      </c>
      <c r="BA20" s="289" t="s">
        <v>117</v>
      </c>
      <c r="BB20" s="55" t="s">
        <v>89</v>
      </c>
      <c r="BC20" s="55" t="s">
        <v>89</v>
      </c>
      <c r="BD20" s="55" t="s">
        <v>89</v>
      </c>
      <c r="BE20" s="53" t="s">
        <v>89</v>
      </c>
      <c r="BF20" s="54" t="s">
        <v>89</v>
      </c>
      <c r="BG20" s="322" t="s">
        <v>443</v>
      </c>
      <c r="BH20" s="55" t="s">
        <v>89</v>
      </c>
      <c r="BI20" s="55" t="s">
        <v>89</v>
      </c>
      <c r="BJ20" s="55" t="s">
        <v>89</v>
      </c>
      <c r="BK20" s="55" t="s">
        <v>89</v>
      </c>
      <c r="BL20" s="55" t="s">
        <v>89</v>
      </c>
      <c r="BM20" s="53" t="s">
        <v>89</v>
      </c>
      <c r="BO20" s="309" t="s">
        <v>55</v>
      </c>
      <c r="BP20" s="315" t="s">
        <v>449</v>
      </c>
      <c r="BQ20" s="310" t="s">
        <v>17</v>
      </c>
      <c r="BR20" s="310" t="s">
        <v>17</v>
      </c>
      <c r="BS20" s="310"/>
    </row>
    <row r="21" spans="1:71" ht="12.6" customHeight="1" x14ac:dyDescent="0.2">
      <c r="A21" s="124">
        <v>6</v>
      </c>
      <c r="B21" s="37">
        <v>16</v>
      </c>
      <c r="C21" s="8" t="s">
        <v>132</v>
      </c>
      <c r="D21" s="8" t="s">
        <v>134</v>
      </c>
      <c r="E21" s="8" t="s">
        <v>135</v>
      </c>
      <c r="F21" s="183" t="s">
        <v>136</v>
      </c>
      <c r="G21" s="183" t="s">
        <v>137</v>
      </c>
      <c r="H21" s="6" t="s">
        <v>60</v>
      </c>
      <c r="I21" s="6">
        <v>30</v>
      </c>
      <c r="J21" s="166" t="s">
        <v>86</v>
      </c>
      <c r="K21" s="8" t="s">
        <v>342</v>
      </c>
      <c r="L21" s="8" t="s">
        <v>341</v>
      </c>
      <c r="M21" s="417"/>
      <c r="N21" s="101" t="s">
        <v>88</v>
      </c>
      <c r="O21" s="68" t="s">
        <v>88</v>
      </c>
      <c r="P21" s="69" t="s">
        <v>88</v>
      </c>
      <c r="Q21" s="69" t="s">
        <v>88</v>
      </c>
      <c r="R21" s="69" t="s">
        <v>88</v>
      </c>
      <c r="S21" s="69" t="s">
        <v>88</v>
      </c>
      <c r="T21" s="67" t="s">
        <v>88</v>
      </c>
      <c r="U21" s="68" t="s">
        <v>88</v>
      </c>
      <c r="V21" s="69" t="s">
        <v>88</v>
      </c>
      <c r="W21" s="69" t="s">
        <v>88</v>
      </c>
      <c r="X21" s="69" t="s">
        <v>88</v>
      </c>
      <c r="Y21" s="289" t="s">
        <v>117</v>
      </c>
      <c r="Z21" s="358" t="s">
        <v>468</v>
      </c>
      <c r="AA21" s="68" t="s">
        <v>88</v>
      </c>
      <c r="AB21" s="66" t="s">
        <v>87</v>
      </c>
      <c r="AC21" s="66" t="s">
        <v>87</v>
      </c>
      <c r="AD21" s="66" t="s">
        <v>87</v>
      </c>
      <c r="AE21" s="66" t="s">
        <v>87</v>
      </c>
      <c r="AF21" s="105" t="s">
        <v>87</v>
      </c>
      <c r="AG21" s="65" t="s">
        <v>87</v>
      </c>
      <c r="AH21" s="66" t="s">
        <v>87</v>
      </c>
      <c r="AI21" s="66" t="s">
        <v>87</v>
      </c>
      <c r="AJ21" s="66" t="s">
        <v>87</v>
      </c>
      <c r="AK21" s="240" t="s">
        <v>117</v>
      </c>
      <c r="AL21" s="66" t="s">
        <v>87</v>
      </c>
      <c r="AM21" s="64" t="s">
        <v>87</v>
      </c>
      <c r="AN21" s="84" t="s">
        <v>89</v>
      </c>
      <c r="AO21" s="55" t="s">
        <v>89</v>
      </c>
      <c r="AP21" s="289" t="s">
        <v>117</v>
      </c>
      <c r="AQ21" s="55" t="s">
        <v>89</v>
      </c>
      <c r="AR21" s="55" t="s">
        <v>89</v>
      </c>
      <c r="AS21" s="53" t="s">
        <v>89</v>
      </c>
      <c r="AT21" s="54" t="s">
        <v>89</v>
      </c>
      <c r="AU21" s="55" t="s">
        <v>89</v>
      </c>
      <c r="AV21" s="55" t="s">
        <v>89</v>
      </c>
      <c r="AW21" s="55" t="s">
        <v>89</v>
      </c>
      <c r="AX21" s="55" t="s">
        <v>89</v>
      </c>
      <c r="AY21" s="53" t="s">
        <v>89</v>
      </c>
      <c r="AZ21" s="45" t="s">
        <v>62</v>
      </c>
      <c r="BA21" s="46" t="s">
        <v>62</v>
      </c>
      <c r="BB21" s="303" t="s">
        <v>117</v>
      </c>
      <c r="BC21" s="46" t="s">
        <v>62</v>
      </c>
      <c r="BD21" s="46" t="s">
        <v>62</v>
      </c>
      <c r="BE21" s="248" t="s">
        <v>117</v>
      </c>
      <c r="BF21" s="45" t="s">
        <v>62</v>
      </c>
      <c r="BG21" s="46" t="s">
        <v>62</v>
      </c>
      <c r="BH21" s="46" t="s">
        <v>62</v>
      </c>
      <c r="BI21" s="46" t="s">
        <v>62</v>
      </c>
      <c r="BJ21" s="46" t="s">
        <v>62</v>
      </c>
      <c r="BK21" s="46" t="s">
        <v>62</v>
      </c>
      <c r="BL21" s="46" t="s">
        <v>62</v>
      </c>
      <c r="BM21" s="44" t="s">
        <v>62</v>
      </c>
      <c r="BO21" s="312" t="s">
        <v>27</v>
      </c>
      <c r="BP21" s="315" t="s">
        <v>234</v>
      </c>
      <c r="BQ21" s="315" t="s">
        <v>234</v>
      </c>
      <c r="BR21" s="310" t="s">
        <v>199</v>
      </c>
      <c r="BS21" s="310"/>
    </row>
    <row r="22" spans="1:71" ht="12.6" customHeight="1" x14ac:dyDescent="0.2">
      <c r="A22" s="124">
        <v>5</v>
      </c>
      <c r="B22" s="37">
        <v>17</v>
      </c>
      <c r="C22" s="174" t="s">
        <v>33</v>
      </c>
      <c r="D22" s="175" t="s">
        <v>37</v>
      </c>
      <c r="E22" s="8" t="s">
        <v>58</v>
      </c>
      <c r="F22" s="179" t="s">
        <v>30</v>
      </c>
      <c r="G22" s="179" t="s">
        <v>31</v>
      </c>
      <c r="H22" s="6" t="s">
        <v>60</v>
      </c>
      <c r="I22" s="6">
        <v>30</v>
      </c>
      <c r="J22" s="167" t="s">
        <v>32</v>
      </c>
      <c r="K22" s="175" t="s">
        <v>340</v>
      </c>
      <c r="L22" s="175" t="s">
        <v>341</v>
      </c>
      <c r="M22" s="417"/>
      <c r="N22" s="103" t="s">
        <v>62</v>
      </c>
      <c r="O22" s="45" t="s">
        <v>62</v>
      </c>
      <c r="P22" s="46" t="s">
        <v>62</v>
      </c>
      <c r="Q22" s="46" t="s">
        <v>62</v>
      </c>
      <c r="R22" s="240" t="s">
        <v>169</v>
      </c>
      <c r="S22" s="46" t="s">
        <v>62</v>
      </c>
      <c r="T22" s="44" t="s">
        <v>62</v>
      </c>
      <c r="U22" s="45" t="s">
        <v>62</v>
      </c>
      <c r="V22" s="46" t="s">
        <v>62</v>
      </c>
      <c r="W22" s="46" t="s">
        <v>62</v>
      </c>
      <c r="X22" s="46" t="s">
        <v>62</v>
      </c>
      <c r="Y22" s="46" t="s">
        <v>62</v>
      </c>
      <c r="Z22" s="44" t="s">
        <v>62</v>
      </c>
      <c r="AA22" s="45" t="s">
        <v>62</v>
      </c>
      <c r="AB22" s="55" t="s">
        <v>89</v>
      </c>
      <c r="AC22" s="55" t="s">
        <v>89</v>
      </c>
      <c r="AD22" s="55" t="s">
        <v>89</v>
      </c>
      <c r="AE22" s="55" t="s">
        <v>89</v>
      </c>
      <c r="AF22" s="342" t="s">
        <v>117</v>
      </c>
      <c r="AG22" s="338" t="s">
        <v>117</v>
      </c>
      <c r="AH22" s="55" t="s">
        <v>89</v>
      </c>
      <c r="AI22" s="55" t="s">
        <v>89</v>
      </c>
      <c r="AJ22" s="55" t="s">
        <v>89</v>
      </c>
      <c r="AK22" s="55" t="s">
        <v>89</v>
      </c>
      <c r="AL22" s="55" t="s">
        <v>89</v>
      </c>
      <c r="AM22" s="53" t="s">
        <v>89</v>
      </c>
      <c r="AN22" s="210" t="s">
        <v>118</v>
      </c>
      <c r="AO22" s="48" t="s">
        <v>118</v>
      </c>
      <c r="AP22" s="48" t="s">
        <v>118</v>
      </c>
      <c r="AQ22" s="48" t="s">
        <v>118</v>
      </c>
      <c r="AR22" s="48" t="s">
        <v>118</v>
      </c>
      <c r="AS22" s="49" t="s">
        <v>118</v>
      </c>
      <c r="AT22" s="86" t="s">
        <v>186</v>
      </c>
      <c r="AU22" s="87" t="s">
        <v>186</v>
      </c>
      <c r="AV22" s="87" t="s">
        <v>186</v>
      </c>
      <c r="AW22" s="87" t="s">
        <v>186</v>
      </c>
      <c r="AX22" s="303" t="s">
        <v>117</v>
      </c>
      <c r="AY22" s="88" t="s">
        <v>186</v>
      </c>
      <c r="AZ22" s="56" t="s">
        <v>329</v>
      </c>
      <c r="BA22" s="57" t="s">
        <v>329</v>
      </c>
      <c r="BB22" s="57" t="s">
        <v>329</v>
      </c>
      <c r="BC22" s="57" t="s">
        <v>208</v>
      </c>
      <c r="BD22" s="57" t="s">
        <v>208</v>
      </c>
      <c r="BE22" s="214" t="s">
        <v>208</v>
      </c>
      <c r="BF22" s="50" t="s">
        <v>173</v>
      </c>
      <c r="BG22" s="51" t="s">
        <v>173</v>
      </c>
      <c r="BH22" s="20" t="s">
        <v>169</v>
      </c>
      <c r="BI22" s="289" t="s">
        <v>117</v>
      </c>
      <c r="BJ22" s="51" t="s">
        <v>173</v>
      </c>
      <c r="BK22" s="51" t="s">
        <v>173</v>
      </c>
      <c r="BL22" s="51" t="s">
        <v>173</v>
      </c>
      <c r="BM22" s="52" t="s">
        <v>173</v>
      </c>
      <c r="BO22" s="310"/>
      <c r="BP22" s="310"/>
      <c r="BQ22" s="310"/>
      <c r="BR22" s="310" t="s">
        <v>39</v>
      </c>
    </row>
    <row r="23" spans="1:71" ht="12.6" customHeight="1" x14ac:dyDescent="0.2">
      <c r="A23" s="124">
        <v>5</v>
      </c>
      <c r="B23" s="37">
        <v>18</v>
      </c>
      <c r="C23" s="174" t="s">
        <v>53</v>
      </c>
      <c r="D23" s="175" t="s">
        <v>43</v>
      </c>
      <c r="E23" s="8" t="s">
        <v>58</v>
      </c>
      <c r="F23" s="179" t="s">
        <v>39</v>
      </c>
      <c r="G23" s="179" t="s">
        <v>40</v>
      </c>
      <c r="H23" s="6" t="s">
        <v>60</v>
      </c>
      <c r="I23" s="6">
        <v>24</v>
      </c>
      <c r="J23" s="167" t="s">
        <v>5</v>
      </c>
      <c r="K23" s="175" t="s">
        <v>338</v>
      </c>
      <c r="L23" s="175" t="s">
        <v>339</v>
      </c>
      <c r="M23" s="417"/>
      <c r="N23" s="342" t="s">
        <v>117</v>
      </c>
      <c r="O23" s="65" t="s">
        <v>87</v>
      </c>
      <c r="P23" s="66" t="s">
        <v>87</v>
      </c>
      <c r="Q23" s="66" t="s">
        <v>87</v>
      </c>
      <c r="R23" s="240" t="s">
        <v>170</v>
      </c>
      <c r="S23" s="240" t="s">
        <v>170</v>
      </c>
      <c r="T23" s="355" t="s">
        <v>214</v>
      </c>
      <c r="U23" s="65" t="s">
        <v>87</v>
      </c>
      <c r="V23" s="66" t="s">
        <v>87</v>
      </c>
      <c r="W23" s="66" t="s">
        <v>87</v>
      </c>
      <c r="X23" s="66" t="s">
        <v>87</v>
      </c>
      <c r="Y23" s="66" t="s">
        <v>87</v>
      </c>
      <c r="Z23" s="64" t="s">
        <v>87</v>
      </c>
      <c r="AA23" s="65" t="s">
        <v>87</v>
      </c>
      <c r="AB23" s="69" t="s">
        <v>88</v>
      </c>
      <c r="AC23" s="69" t="s">
        <v>88</v>
      </c>
      <c r="AD23" s="69" t="s">
        <v>88</v>
      </c>
      <c r="AE23" s="69" t="s">
        <v>88</v>
      </c>
      <c r="AF23" s="101" t="s">
        <v>88</v>
      </c>
      <c r="AG23" s="68" t="s">
        <v>88</v>
      </c>
      <c r="AH23" s="69" t="s">
        <v>88</v>
      </c>
      <c r="AI23" s="289" t="s">
        <v>117</v>
      </c>
      <c r="AJ23" s="20" t="s">
        <v>169</v>
      </c>
      <c r="AK23" s="69" t="s">
        <v>88</v>
      </c>
      <c r="AL23" s="69" t="s">
        <v>88</v>
      </c>
      <c r="AM23" s="67" t="s">
        <v>88</v>
      </c>
      <c r="AN23" s="84" t="s">
        <v>89</v>
      </c>
      <c r="AO23" s="55" t="s">
        <v>89</v>
      </c>
      <c r="AP23" s="55" t="s">
        <v>89</v>
      </c>
      <c r="AQ23" s="55" t="s">
        <v>89</v>
      </c>
      <c r="AR23" s="55" t="s">
        <v>89</v>
      </c>
      <c r="AS23" s="53" t="s">
        <v>89</v>
      </c>
      <c r="AT23" s="54" t="s">
        <v>89</v>
      </c>
      <c r="AU23" s="55" t="s">
        <v>89</v>
      </c>
      <c r="AV23" s="329" t="s">
        <v>169</v>
      </c>
      <c r="AW23" s="55" t="s">
        <v>89</v>
      </c>
      <c r="AX23" s="55" t="s">
        <v>89</v>
      </c>
      <c r="AY23" s="53" t="s">
        <v>89</v>
      </c>
      <c r="AZ23" s="45" t="s">
        <v>62</v>
      </c>
      <c r="BA23" s="46" t="s">
        <v>62</v>
      </c>
      <c r="BB23" s="46" t="s">
        <v>62</v>
      </c>
      <c r="BC23" s="46" t="s">
        <v>62</v>
      </c>
      <c r="BD23" s="46" t="s">
        <v>62</v>
      </c>
      <c r="BE23" s="44" t="s">
        <v>62</v>
      </c>
      <c r="BF23" s="45" t="s">
        <v>62</v>
      </c>
      <c r="BG23" s="322" t="s">
        <v>443</v>
      </c>
      <c r="BH23" s="46" t="s">
        <v>62</v>
      </c>
      <c r="BI23" s="289" t="s">
        <v>117</v>
      </c>
      <c r="BJ23" s="289" t="s">
        <v>117</v>
      </c>
      <c r="BK23" s="46" t="s">
        <v>62</v>
      </c>
      <c r="BL23" s="46" t="s">
        <v>62</v>
      </c>
      <c r="BM23" s="44" t="s">
        <v>62</v>
      </c>
      <c r="BO23" s="310" t="s">
        <v>447</v>
      </c>
      <c r="BP23" s="310"/>
      <c r="BQ23" s="310"/>
      <c r="BR23" s="310" t="s">
        <v>146</v>
      </c>
      <c r="BS23" s="310"/>
    </row>
    <row r="24" spans="1:71" ht="12.6" customHeight="1" x14ac:dyDescent="0.2">
      <c r="A24" s="124">
        <v>5</v>
      </c>
      <c r="B24" s="37">
        <v>19</v>
      </c>
      <c r="C24" s="174" t="s">
        <v>54</v>
      </c>
      <c r="D24" s="175" t="s">
        <v>57</v>
      </c>
      <c r="E24" s="8" t="s">
        <v>58</v>
      </c>
      <c r="F24" s="179" t="s">
        <v>55</v>
      </c>
      <c r="G24" s="179" t="s">
        <v>56</v>
      </c>
      <c r="H24" s="6" t="s">
        <v>60</v>
      </c>
      <c r="I24" s="6">
        <v>24</v>
      </c>
      <c r="J24" s="167" t="s">
        <v>5</v>
      </c>
      <c r="K24" s="175" t="s">
        <v>340</v>
      </c>
      <c r="L24" s="175" t="s">
        <v>341</v>
      </c>
      <c r="M24" s="417"/>
      <c r="N24" s="105" t="s">
        <v>87</v>
      </c>
      <c r="O24" s="65" t="s">
        <v>87</v>
      </c>
      <c r="P24" s="66" t="s">
        <v>87</v>
      </c>
      <c r="Q24" s="66" t="s">
        <v>87</v>
      </c>
      <c r="R24" s="66" t="s">
        <v>87</v>
      </c>
      <c r="S24" s="66" t="s">
        <v>87</v>
      </c>
      <c r="T24" s="64" t="s">
        <v>87</v>
      </c>
      <c r="U24" s="335" t="s">
        <v>117</v>
      </c>
      <c r="V24" s="334" t="s">
        <v>117</v>
      </c>
      <c r="W24" s="66" t="s">
        <v>87</v>
      </c>
      <c r="X24" s="66" t="s">
        <v>87</v>
      </c>
      <c r="Y24" s="66" t="s">
        <v>87</v>
      </c>
      <c r="Z24" s="64" t="s">
        <v>87</v>
      </c>
      <c r="AA24" s="65" t="s">
        <v>87</v>
      </c>
      <c r="AB24" s="69" t="s">
        <v>88</v>
      </c>
      <c r="AC24" s="69" t="s">
        <v>88</v>
      </c>
      <c r="AD24" s="69" t="s">
        <v>88</v>
      </c>
      <c r="AE24" s="69" t="s">
        <v>88</v>
      </c>
      <c r="AF24" s="101" t="s">
        <v>88</v>
      </c>
      <c r="AG24" s="68" t="s">
        <v>88</v>
      </c>
      <c r="AH24" s="69" t="s">
        <v>88</v>
      </c>
      <c r="AI24" s="69" t="s">
        <v>88</v>
      </c>
      <c r="AJ24" s="69" t="s">
        <v>88</v>
      </c>
      <c r="AK24" s="69" t="s">
        <v>88</v>
      </c>
      <c r="AL24" s="69" t="s">
        <v>88</v>
      </c>
      <c r="AM24" s="67" t="s">
        <v>88</v>
      </c>
      <c r="AN24" s="84" t="s">
        <v>89</v>
      </c>
      <c r="AO24" s="304" t="s">
        <v>169</v>
      </c>
      <c r="AP24" s="55" t="s">
        <v>89</v>
      </c>
      <c r="AQ24" s="55" t="s">
        <v>89</v>
      </c>
      <c r="AR24" s="55" t="s">
        <v>89</v>
      </c>
      <c r="AS24" s="53" t="s">
        <v>89</v>
      </c>
      <c r="AT24" s="54" t="s">
        <v>89</v>
      </c>
      <c r="AU24" s="55" t="s">
        <v>89</v>
      </c>
      <c r="AV24" s="55" t="s">
        <v>89</v>
      </c>
      <c r="AW24" s="55" t="s">
        <v>89</v>
      </c>
      <c r="AX24" s="55" t="s">
        <v>89</v>
      </c>
      <c r="AY24" s="53" t="s">
        <v>89</v>
      </c>
      <c r="AZ24" s="115" t="s">
        <v>169</v>
      </c>
      <c r="BA24" s="46" t="s">
        <v>62</v>
      </c>
      <c r="BB24" s="46" t="s">
        <v>62</v>
      </c>
      <c r="BC24" s="46" t="s">
        <v>62</v>
      </c>
      <c r="BD24" s="46" t="s">
        <v>62</v>
      </c>
      <c r="BE24" s="44" t="s">
        <v>62</v>
      </c>
      <c r="BF24" s="45" t="s">
        <v>62</v>
      </c>
      <c r="BG24" s="46" t="s">
        <v>62</v>
      </c>
      <c r="BH24" s="46" t="s">
        <v>62</v>
      </c>
      <c r="BI24" s="46" t="s">
        <v>62</v>
      </c>
      <c r="BJ24" s="289" t="s">
        <v>117</v>
      </c>
      <c r="BK24" s="289" t="s">
        <v>117</v>
      </c>
      <c r="BL24" s="289" t="s">
        <v>117</v>
      </c>
      <c r="BM24" s="44" t="s">
        <v>62</v>
      </c>
      <c r="BP24" s="310"/>
      <c r="BQ24" s="310"/>
      <c r="BR24" s="310" t="s">
        <v>450</v>
      </c>
      <c r="BS24" s="310"/>
    </row>
    <row r="25" spans="1:71" ht="12.6" customHeight="1" x14ac:dyDescent="0.2">
      <c r="A25" s="125" t="s">
        <v>298</v>
      </c>
      <c r="B25" s="37">
        <v>20</v>
      </c>
      <c r="C25" s="174" t="s">
        <v>141</v>
      </c>
      <c r="D25" s="175" t="s">
        <v>142</v>
      </c>
      <c r="E25" s="175" t="s">
        <v>297</v>
      </c>
      <c r="F25" s="179" t="s">
        <v>143</v>
      </c>
      <c r="G25" s="179" t="s">
        <v>154</v>
      </c>
      <c r="H25" s="6" t="s">
        <v>60</v>
      </c>
      <c r="I25" s="6">
        <v>21</v>
      </c>
      <c r="J25" s="167" t="s">
        <v>32</v>
      </c>
      <c r="K25" s="175" t="s">
        <v>338</v>
      </c>
      <c r="L25" s="175" t="s">
        <v>339</v>
      </c>
      <c r="M25" s="417"/>
      <c r="N25" s="107" t="s">
        <v>69</v>
      </c>
      <c r="O25" s="61" t="s">
        <v>69</v>
      </c>
      <c r="P25" s="62" t="s">
        <v>69</v>
      </c>
      <c r="Q25" s="62" t="s">
        <v>69</v>
      </c>
      <c r="R25" s="62" t="s">
        <v>69</v>
      </c>
      <c r="S25" s="62" t="s">
        <v>69</v>
      </c>
      <c r="T25" s="332" t="s">
        <v>169</v>
      </c>
      <c r="U25" s="61" t="s">
        <v>69</v>
      </c>
      <c r="V25" s="60" t="s">
        <v>92</v>
      </c>
      <c r="W25" s="60" t="s">
        <v>92</v>
      </c>
      <c r="X25" s="289" t="s">
        <v>117</v>
      </c>
      <c r="Y25" s="289" t="s">
        <v>117</v>
      </c>
      <c r="Z25" s="112" t="s">
        <v>117</v>
      </c>
      <c r="AA25" s="59" t="s">
        <v>92</v>
      </c>
      <c r="AB25" s="66" t="s">
        <v>87</v>
      </c>
      <c r="AC25" s="66" t="s">
        <v>87</v>
      </c>
      <c r="AD25" s="66" t="s">
        <v>87</v>
      </c>
      <c r="AE25" s="66" t="s">
        <v>87</v>
      </c>
      <c r="AF25" s="105" t="s">
        <v>87</v>
      </c>
      <c r="AG25" s="65" t="s">
        <v>87</v>
      </c>
      <c r="AH25" s="66" t="s">
        <v>87</v>
      </c>
      <c r="AI25" s="66" t="s">
        <v>87</v>
      </c>
      <c r="AJ25" s="66" t="s">
        <v>87</v>
      </c>
      <c r="AK25" s="66" t="s">
        <v>87</v>
      </c>
      <c r="AL25" s="66" t="s">
        <v>87</v>
      </c>
      <c r="AM25" s="64" t="s">
        <v>87</v>
      </c>
      <c r="AN25" s="70" t="s">
        <v>88</v>
      </c>
      <c r="AO25" s="69" t="s">
        <v>88</v>
      </c>
      <c r="AP25" s="69" t="s">
        <v>88</v>
      </c>
      <c r="AQ25" s="69" t="s">
        <v>88</v>
      </c>
      <c r="AR25" s="69" t="s">
        <v>88</v>
      </c>
      <c r="AS25" s="67" t="s">
        <v>88</v>
      </c>
      <c r="AT25" s="68" t="s">
        <v>88</v>
      </c>
      <c r="AU25" s="69" t="s">
        <v>88</v>
      </c>
      <c r="AV25" s="20" t="s">
        <v>169</v>
      </c>
      <c r="AW25" s="69" t="s">
        <v>88</v>
      </c>
      <c r="AX25" s="69" t="s">
        <v>88</v>
      </c>
      <c r="AY25" s="67" t="s">
        <v>88</v>
      </c>
      <c r="AZ25" s="54" t="s">
        <v>89</v>
      </c>
      <c r="BA25" s="55" t="s">
        <v>89</v>
      </c>
      <c r="BB25" s="55" t="s">
        <v>89</v>
      </c>
      <c r="BC25" s="55" t="s">
        <v>89</v>
      </c>
      <c r="BD25" s="55" t="s">
        <v>89</v>
      </c>
      <c r="BE25" s="53" t="s">
        <v>89</v>
      </c>
      <c r="BF25" s="54" t="s">
        <v>89</v>
      </c>
      <c r="BG25" s="322" t="s">
        <v>443</v>
      </c>
      <c r="BH25" s="289" t="s">
        <v>117</v>
      </c>
      <c r="BI25" s="55" t="s">
        <v>89</v>
      </c>
      <c r="BJ25" s="55" t="s">
        <v>89</v>
      </c>
      <c r="BK25" s="55" t="s">
        <v>89</v>
      </c>
      <c r="BL25" s="55" t="s">
        <v>89</v>
      </c>
      <c r="BM25" s="53" t="s">
        <v>89</v>
      </c>
      <c r="BO25" s="310"/>
      <c r="BP25" s="310"/>
      <c r="BQ25" s="310"/>
      <c r="BR25" s="312" t="s">
        <v>448</v>
      </c>
    </row>
    <row r="26" spans="1:71" ht="12.6" customHeight="1" x14ac:dyDescent="0.2">
      <c r="A26" s="125" t="s">
        <v>298</v>
      </c>
      <c r="B26" s="37">
        <v>21</v>
      </c>
      <c r="C26" s="176" t="s">
        <v>144</v>
      </c>
      <c r="D26" s="177" t="s">
        <v>145</v>
      </c>
      <c r="E26" s="175" t="s">
        <v>326</v>
      </c>
      <c r="F26" s="180" t="s">
        <v>146</v>
      </c>
      <c r="G26" s="180" t="s">
        <v>155</v>
      </c>
      <c r="H26" s="6" t="s">
        <v>60</v>
      </c>
      <c r="I26" s="109">
        <v>21</v>
      </c>
      <c r="J26" s="167" t="s">
        <v>32</v>
      </c>
      <c r="K26" s="175" t="s">
        <v>340</v>
      </c>
      <c r="L26" s="175" t="s">
        <v>341</v>
      </c>
      <c r="M26" s="417"/>
      <c r="N26" s="101" t="s">
        <v>88</v>
      </c>
      <c r="O26" s="68" t="s">
        <v>88</v>
      </c>
      <c r="P26" s="69" t="s">
        <v>88</v>
      </c>
      <c r="Q26" s="69" t="s">
        <v>88</v>
      </c>
      <c r="R26" s="69" t="s">
        <v>88</v>
      </c>
      <c r="S26" s="69" t="s">
        <v>88</v>
      </c>
      <c r="T26" s="67" t="s">
        <v>88</v>
      </c>
      <c r="U26" s="68" t="s">
        <v>88</v>
      </c>
      <c r="V26" s="69" t="s">
        <v>88</v>
      </c>
      <c r="W26" s="69" t="s">
        <v>88</v>
      </c>
      <c r="X26" s="69" t="s">
        <v>88</v>
      </c>
      <c r="Y26" s="69" t="s">
        <v>88</v>
      </c>
      <c r="Z26" s="67" t="s">
        <v>88</v>
      </c>
      <c r="AA26" s="113" t="s">
        <v>117</v>
      </c>
      <c r="AB26" s="55" t="s">
        <v>89</v>
      </c>
      <c r="AC26" s="55" t="s">
        <v>89</v>
      </c>
      <c r="AD26" s="55" t="s">
        <v>89</v>
      </c>
      <c r="AE26" s="55" t="s">
        <v>89</v>
      </c>
      <c r="AF26" s="104" t="s">
        <v>89</v>
      </c>
      <c r="AG26" s="54" t="s">
        <v>89</v>
      </c>
      <c r="AH26" s="55" t="s">
        <v>89</v>
      </c>
      <c r="AI26" s="55" t="s">
        <v>89</v>
      </c>
      <c r="AJ26" s="55" t="s">
        <v>89</v>
      </c>
      <c r="AK26" s="289" t="s">
        <v>117</v>
      </c>
      <c r="AL26" s="289" t="s">
        <v>117</v>
      </c>
      <c r="AM26" s="53" t="s">
        <v>89</v>
      </c>
      <c r="AN26" s="375" t="s">
        <v>62</v>
      </c>
      <c r="AO26" s="46" t="s">
        <v>62</v>
      </c>
      <c r="AP26" s="46" t="s">
        <v>62</v>
      </c>
      <c r="AQ26" s="46" t="s">
        <v>62</v>
      </c>
      <c r="AR26" s="46" t="s">
        <v>62</v>
      </c>
      <c r="AS26" s="44" t="s">
        <v>62</v>
      </c>
      <c r="AT26" s="45" t="s">
        <v>62</v>
      </c>
      <c r="AU26" s="303" t="s">
        <v>117</v>
      </c>
      <c r="AV26" s="46" t="s">
        <v>62</v>
      </c>
      <c r="AW26" s="46" t="s">
        <v>62</v>
      </c>
      <c r="AX26" s="46" t="s">
        <v>62</v>
      </c>
      <c r="AY26" s="44" t="s">
        <v>62</v>
      </c>
      <c r="AZ26" s="86" t="s">
        <v>186</v>
      </c>
      <c r="BA26" s="87" t="s">
        <v>186</v>
      </c>
      <c r="BB26" s="87" t="s">
        <v>186</v>
      </c>
      <c r="BC26" s="87" t="s">
        <v>186</v>
      </c>
      <c r="BD26" s="87" t="s">
        <v>186</v>
      </c>
      <c r="BE26" s="88" t="s">
        <v>186</v>
      </c>
      <c r="BF26" s="47" t="s">
        <v>118</v>
      </c>
      <c r="BG26" s="322" t="s">
        <v>443</v>
      </c>
      <c r="BH26" s="304" t="s">
        <v>169</v>
      </c>
      <c r="BI26" s="48" t="s">
        <v>118</v>
      </c>
      <c r="BJ26" s="48" t="s">
        <v>118</v>
      </c>
      <c r="BK26" s="48" t="s">
        <v>118</v>
      </c>
      <c r="BL26" s="289" t="s">
        <v>117</v>
      </c>
      <c r="BM26" s="49" t="s">
        <v>118</v>
      </c>
      <c r="BO26" s="310"/>
      <c r="BP26" s="310"/>
      <c r="BQ26" s="310"/>
      <c r="BR26" s="310" t="s">
        <v>199</v>
      </c>
      <c r="BS26" s="310"/>
    </row>
    <row r="27" spans="1:71" ht="12.6" customHeight="1" x14ac:dyDescent="0.2">
      <c r="A27" s="125" t="s">
        <v>298</v>
      </c>
      <c r="B27" s="37">
        <v>22</v>
      </c>
      <c r="C27" s="176" t="s">
        <v>149</v>
      </c>
      <c r="D27" s="177" t="s">
        <v>147</v>
      </c>
      <c r="E27" s="175" t="s">
        <v>326</v>
      </c>
      <c r="F27" s="180" t="s">
        <v>148</v>
      </c>
      <c r="G27" s="180" t="s">
        <v>153</v>
      </c>
      <c r="H27" s="6" t="s">
        <v>60</v>
      </c>
      <c r="I27" s="109">
        <v>21</v>
      </c>
      <c r="J27" s="167" t="s">
        <v>5</v>
      </c>
      <c r="K27" s="175" t="s">
        <v>340</v>
      </c>
      <c r="L27" s="175" t="s">
        <v>341</v>
      </c>
      <c r="M27" s="417"/>
      <c r="N27" s="104" t="s">
        <v>89</v>
      </c>
      <c r="O27" s="54" t="s">
        <v>89</v>
      </c>
      <c r="P27" s="55" t="s">
        <v>89</v>
      </c>
      <c r="Q27" s="55" t="s">
        <v>89</v>
      </c>
      <c r="R27" s="55" t="s">
        <v>89</v>
      </c>
      <c r="S27" s="55" t="s">
        <v>89</v>
      </c>
      <c r="T27" s="53" t="s">
        <v>89</v>
      </c>
      <c r="U27" s="54" t="s">
        <v>89</v>
      </c>
      <c r="V27" s="55" t="s">
        <v>89</v>
      </c>
      <c r="W27" s="55" t="s">
        <v>89</v>
      </c>
      <c r="X27" s="55" t="s">
        <v>89</v>
      </c>
      <c r="Y27" s="55" t="s">
        <v>89</v>
      </c>
      <c r="Z27" s="53" t="s">
        <v>89</v>
      </c>
      <c r="AA27" s="335" t="s">
        <v>117</v>
      </c>
      <c r="AB27" s="334" t="s">
        <v>117</v>
      </c>
      <c r="AC27" s="69" t="s">
        <v>88</v>
      </c>
      <c r="AD27" s="69" t="s">
        <v>88</v>
      </c>
      <c r="AE27" s="69" t="s">
        <v>88</v>
      </c>
      <c r="AF27" s="101" t="s">
        <v>88</v>
      </c>
      <c r="AG27" s="68" t="s">
        <v>88</v>
      </c>
      <c r="AH27" s="69" t="s">
        <v>88</v>
      </c>
      <c r="AI27" s="69" t="s">
        <v>88</v>
      </c>
      <c r="AJ27" s="69" t="s">
        <v>88</v>
      </c>
      <c r="AK27" s="69" t="s">
        <v>88</v>
      </c>
      <c r="AL27" s="69" t="s">
        <v>88</v>
      </c>
      <c r="AM27" s="67" t="s">
        <v>88</v>
      </c>
      <c r="AN27" s="391" t="s">
        <v>117</v>
      </c>
      <c r="AO27" s="46" t="s">
        <v>62</v>
      </c>
      <c r="AP27" s="46" t="s">
        <v>62</v>
      </c>
      <c r="AQ27" s="46" t="s">
        <v>62</v>
      </c>
      <c r="AR27" s="46" t="s">
        <v>62</v>
      </c>
      <c r="AS27" s="44" t="s">
        <v>62</v>
      </c>
      <c r="AT27" s="45" t="s">
        <v>62</v>
      </c>
      <c r="AU27" s="46" t="s">
        <v>62</v>
      </c>
      <c r="AV27" s="46" t="s">
        <v>62</v>
      </c>
      <c r="AW27" s="46" t="s">
        <v>62</v>
      </c>
      <c r="AX27" s="20" t="s">
        <v>169</v>
      </c>
      <c r="AY27" s="44" t="s">
        <v>62</v>
      </c>
      <c r="AZ27" s="47" t="s">
        <v>118</v>
      </c>
      <c r="BA27" s="48" t="s">
        <v>118</v>
      </c>
      <c r="BB27" s="48" t="s">
        <v>118</v>
      </c>
      <c r="BC27" s="48" t="s">
        <v>118</v>
      </c>
      <c r="BD27" s="48" t="s">
        <v>118</v>
      </c>
      <c r="BE27" s="49" t="s">
        <v>118</v>
      </c>
      <c r="BF27" s="86" t="s">
        <v>186</v>
      </c>
      <c r="BG27" s="322" t="s">
        <v>443</v>
      </c>
      <c r="BH27" s="87" t="s">
        <v>186</v>
      </c>
      <c r="BI27" s="87" t="s">
        <v>186</v>
      </c>
      <c r="BJ27" s="87" t="s">
        <v>186</v>
      </c>
      <c r="BK27" s="289" t="s">
        <v>117</v>
      </c>
      <c r="BL27" s="289" t="s">
        <v>117</v>
      </c>
      <c r="BM27" s="88" t="s">
        <v>186</v>
      </c>
    </row>
    <row r="28" spans="1:71" ht="12.6" customHeight="1" x14ac:dyDescent="0.2">
      <c r="A28" s="125" t="s">
        <v>298</v>
      </c>
      <c r="B28" s="37">
        <v>23</v>
      </c>
      <c r="C28" s="176" t="s">
        <v>150</v>
      </c>
      <c r="D28" s="177" t="s">
        <v>195</v>
      </c>
      <c r="E28" s="175" t="s">
        <v>326</v>
      </c>
      <c r="F28" s="180" t="s">
        <v>151</v>
      </c>
      <c r="G28" s="180" t="s">
        <v>152</v>
      </c>
      <c r="H28" s="6" t="s">
        <v>60</v>
      </c>
      <c r="I28" s="109">
        <v>21</v>
      </c>
      <c r="J28" s="167" t="s">
        <v>5</v>
      </c>
      <c r="K28" s="175" t="s">
        <v>340</v>
      </c>
      <c r="L28" s="175" t="s">
        <v>341</v>
      </c>
      <c r="M28" s="417"/>
      <c r="N28" s="105" t="s">
        <v>87</v>
      </c>
      <c r="O28" s="65" t="s">
        <v>87</v>
      </c>
      <c r="P28" s="66" t="s">
        <v>87</v>
      </c>
      <c r="Q28" s="66" t="s">
        <v>87</v>
      </c>
      <c r="R28" s="66" t="s">
        <v>87</v>
      </c>
      <c r="S28" s="66" t="s">
        <v>87</v>
      </c>
      <c r="T28" s="64" t="s">
        <v>87</v>
      </c>
      <c r="U28" s="65" t="s">
        <v>87</v>
      </c>
      <c r="V28" s="66" t="s">
        <v>87</v>
      </c>
      <c r="W28" s="66" t="s">
        <v>87</v>
      </c>
      <c r="X28" s="289" t="s">
        <v>117</v>
      </c>
      <c r="Y28" s="66" t="s">
        <v>87</v>
      </c>
      <c r="Z28" s="64" t="s">
        <v>87</v>
      </c>
      <c r="AA28" s="65" t="s">
        <v>87</v>
      </c>
      <c r="AB28" s="46" t="s">
        <v>62</v>
      </c>
      <c r="AC28" s="46" t="s">
        <v>62</v>
      </c>
      <c r="AD28" s="46" t="s">
        <v>62</v>
      </c>
      <c r="AE28" s="343" t="s">
        <v>62</v>
      </c>
      <c r="AF28" s="103" t="s">
        <v>62</v>
      </c>
      <c r="AG28" s="45" t="s">
        <v>62</v>
      </c>
      <c r="AH28" s="46" t="s">
        <v>62</v>
      </c>
      <c r="AI28" s="46" t="s">
        <v>62</v>
      </c>
      <c r="AJ28" s="46" t="s">
        <v>62</v>
      </c>
      <c r="AK28" s="289" t="s">
        <v>117</v>
      </c>
      <c r="AL28" s="46" t="s">
        <v>62</v>
      </c>
      <c r="AM28" s="44" t="s">
        <v>62</v>
      </c>
      <c r="AN28" s="84" t="s">
        <v>89</v>
      </c>
      <c r="AO28" s="55" t="s">
        <v>89</v>
      </c>
      <c r="AP28" s="55" t="s">
        <v>89</v>
      </c>
      <c r="AQ28" s="55" t="s">
        <v>89</v>
      </c>
      <c r="AR28" s="55" t="s">
        <v>89</v>
      </c>
      <c r="AS28" s="357" t="s">
        <v>169</v>
      </c>
      <c r="AT28" s="54" t="s">
        <v>89</v>
      </c>
      <c r="AU28" s="55" t="s">
        <v>89</v>
      </c>
      <c r="AV28" s="55" t="s">
        <v>89</v>
      </c>
      <c r="AW28" s="55" t="s">
        <v>89</v>
      </c>
      <c r="AX28" s="55" t="s">
        <v>89</v>
      </c>
      <c r="AY28" s="112" t="s">
        <v>117</v>
      </c>
      <c r="AZ28" s="47" t="s">
        <v>118</v>
      </c>
      <c r="BA28" s="48" t="s">
        <v>118</v>
      </c>
      <c r="BB28" s="48" t="s">
        <v>118</v>
      </c>
      <c r="BC28" s="48" t="s">
        <v>118</v>
      </c>
      <c r="BD28" s="48" t="s">
        <v>118</v>
      </c>
      <c r="BE28" s="114" t="s">
        <v>169</v>
      </c>
      <c r="BF28" s="50" t="s">
        <v>173</v>
      </c>
      <c r="BG28" s="322" t="s">
        <v>443</v>
      </c>
      <c r="BH28" s="51" t="s">
        <v>173</v>
      </c>
      <c r="BI28" s="51" t="s">
        <v>173</v>
      </c>
      <c r="BJ28" s="51" t="s">
        <v>173</v>
      </c>
      <c r="BK28" s="51" t="s">
        <v>173</v>
      </c>
      <c r="BL28" s="51" t="s">
        <v>173</v>
      </c>
      <c r="BM28" s="112" t="s">
        <v>117</v>
      </c>
    </row>
    <row r="29" spans="1:71" ht="13.35" customHeight="1" x14ac:dyDescent="0.2">
      <c r="A29" s="129">
        <v>4</v>
      </c>
      <c r="B29" s="37">
        <v>24</v>
      </c>
      <c r="C29" s="176" t="s">
        <v>217</v>
      </c>
      <c r="D29" s="18" t="s">
        <v>243</v>
      </c>
      <c r="E29" s="18" t="s">
        <v>244</v>
      </c>
      <c r="F29" s="183" t="s">
        <v>218</v>
      </c>
      <c r="G29" s="184" t="s">
        <v>219</v>
      </c>
      <c r="H29" s="6" t="s">
        <v>60</v>
      </c>
      <c r="I29" s="109">
        <v>18</v>
      </c>
      <c r="J29" s="166" t="s">
        <v>86</v>
      </c>
      <c r="K29" s="8" t="s">
        <v>340</v>
      </c>
      <c r="L29" s="8" t="s">
        <v>341</v>
      </c>
      <c r="M29" s="417"/>
      <c r="N29" s="107" t="s">
        <v>69</v>
      </c>
      <c r="O29" s="61" t="s">
        <v>69</v>
      </c>
      <c r="P29" s="62" t="s">
        <v>69</v>
      </c>
      <c r="Q29" s="62" t="s">
        <v>69</v>
      </c>
      <c r="R29" s="62" t="s">
        <v>69</v>
      </c>
      <c r="S29" s="62" t="s">
        <v>69</v>
      </c>
      <c r="T29" s="63" t="s">
        <v>69</v>
      </c>
      <c r="U29" s="338" t="s">
        <v>117</v>
      </c>
      <c r="V29" s="73" t="s">
        <v>91</v>
      </c>
      <c r="W29" s="73" t="s">
        <v>91</v>
      </c>
      <c r="X29" s="73" t="s">
        <v>91</v>
      </c>
      <c r="Y29" s="289" t="s">
        <v>117</v>
      </c>
      <c r="Z29" s="77" t="s">
        <v>91</v>
      </c>
      <c r="AA29" s="72" t="s">
        <v>91</v>
      </c>
      <c r="AB29" s="60" t="s">
        <v>92</v>
      </c>
      <c r="AC29" s="60" t="s">
        <v>92</v>
      </c>
      <c r="AD29" s="60" t="s">
        <v>92</v>
      </c>
      <c r="AE29" s="60" t="s">
        <v>92</v>
      </c>
      <c r="AF29" s="106" t="s">
        <v>92</v>
      </c>
      <c r="AG29" s="59" t="s">
        <v>92</v>
      </c>
      <c r="AH29" s="89" t="s">
        <v>212</v>
      </c>
      <c r="AI29" s="89" t="s">
        <v>212</v>
      </c>
      <c r="AJ29" s="89" t="s">
        <v>212</v>
      </c>
      <c r="AK29" s="89" t="s">
        <v>212</v>
      </c>
      <c r="AL29" s="89" t="s">
        <v>212</v>
      </c>
      <c r="AM29" s="92" t="s">
        <v>212</v>
      </c>
      <c r="AN29" s="83" t="s">
        <v>87</v>
      </c>
      <c r="AO29" s="66" t="s">
        <v>87</v>
      </c>
      <c r="AP29" s="66" t="s">
        <v>87</v>
      </c>
      <c r="AQ29" s="66" t="s">
        <v>87</v>
      </c>
      <c r="AR29" s="66" t="s">
        <v>87</v>
      </c>
      <c r="AS29" s="64" t="s">
        <v>87</v>
      </c>
      <c r="AT29" s="65" t="s">
        <v>87</v>
      </c>
      <c r="AU29" s="66" t="s">
        <v>87</v>
      </c>
      <c r="AV29" s="66" t="s">
        <v>87</v>
      </c>
      <c r="AW29" s="303" t="s">
        <v>117</v>
      </c>
      <c r="AX29" s="66" t="s">
        <v>87</v>
      </c>
      <c r="AY29" s="64" t="s">
        <v>87</v>
      </c>
      <c r="AZ29" s="68" t="s">
        <v>88</v>
      </c>
      <c r="BA29" s="69" t="s">
        <v>88</v>
      </c>
      <c r="BB29" s="69" t="s">
        <v>88</v>
      </c>
      <c r="BC29" s="69" t="s">
        <v>88</v>
      </c>
      <c r="BD29" s="69" t="s">
        <v>88</v>
      </c>
      <c r="BE29" s="67" t="s">
        <v>88</v>
      </c>
      <c r="BF29" s="68" t="s">
        <v>88</v>
      </c>
      <c r="BG29" s="69" t="s">
        <v>88</v>
      </c>
      <c r="BH29" s="69" t="s">
        <v>88</v>
      </c>
      <c r="BI29" s="69" t="s">
        <v>88</v>
      </c>
      <c r="BJ29" s="69" t="s">
        <v>88</v>
      </c>
      <c r="BK29" s="69" t="s">
        <v>88</v>
      </c>
      <c r="BL29" s="69" t="s">
        <v>88</v>
      </c>
      <c r="BM29" s="67" t="s">
        <v>88</v>
      </c>
    </row>
    <row r="30" spans="1:71" x14ac:dyDescent="0.2">
      <c r="A30" s="129">
        <v>4</v>
      </c>
      <c r="B30" s="37">
        <v>25</v>
      </c>
      <c r="C30" s="174" t="s">
        <v>220</v>
      </c>
      <c r="D30" s="18" t="s">
        <v>243</v>
      </c>
      <c r="E30" s="18" t="s">
        <v>244</v>
      </c>
      <c r="F30" s="183" t="s">
        <v>221</v>
      </c>
      <c r="G30" s="185" t="s">
        <v>222</v>
      </c>
      <c r="H30" s="187" t="s">
        <v>60</v>
      </c>
      <c r="I30" s="187">
        <v>18</v>
      </c>
      <c r="J30" s="166" t="s">
        <v>86</v>
      </c>
      <c r="K30" s="8" t="s">
        <v>340</v>
      </c>
      <c r="L30" s="8" t="s">
        <v>341</v>
      </c>
      <c r="M30" s="417"/>
      <c r="N30" s="106" t="s">
        <v>470</v>
      </c>
      <c r="O30" s="59" t="s">
        <v>470</v>
      </c>
      <c r="P30" s="60" t="s">
        <v>470</v>
      </c>
      <c r="Q30" s="60" t="s">
        <v>470</v>
      </c>
      <c r="R30" s="60" t="s">
        <v>470</v>
      </c>
      <c r="S30" s="60" t="s">
        <v>470</v>
      </c>
      <c r="T30" s="58" t="s">
        <v>470</v>
      </c>
      <c r="U30" s="59" t="s">
        <v>470</v>
      </c>
      <c r="V30" s="89" t="s">
        <v>471</v>
      </c>
      <c r="W30" s="89" t="s">
        <v>471</v>
      </c>
      <c r="X30" s="89" t="s">
        <v>471</v>
      </c>
      <c r="Y30" s="89" t="s">
        <v>471</v>
      </c>
      <c r="Z30" s="92" t="s">
        <v>471</v>
      </c>
      <c r="AA30" s="91" t="s">
        <v>471</v>
      </c>
      <c r="AB30" s="231" t="s">
        <v>472</v>
      </c>
      <c r="AC30" s="231" t="s">
        <v>472</v>
      </c>
      <c r="AD30" s="231" t="s">
        <v>472</v>
      </c>
      <c r="AE30" s="231" t="s">
        <v>472</v>
      </c>
      <c r="AF30" s="371" t="s">
        <v>472</v>
      </c>
      <c r="AG30" s="344" t="s">
        <v>472</v>
      </c>
      <c r="AH30" s="73" t="s">
        <v>473</v>
      </c>
      <c r="AI30" s="73" t="s">
        <v>473</v>
      </c>
      <c r="AJ30" s="73" t="s">
        <v>473</v>
      </c>
      <c r="AK30" s="73" t="s">
        <v>473</v>
      </c>
      <c r="AL30" s="73" t="s">
        <v>473</v>
      </c>
      <c r="AM30" s="77" t="s">
        <v>473</v>
      </c>
      <c r="AN30" s="211" t="s">
        <v>249</v>
      </c>
      <c r="AO30" s="22" t="s">
        <v>249</v>
      </c>
      <c r="AP30" s="22" t="s">
        <v>249</v>
      </c>
      <c r="AQ30" s="22" t="s">
        <v>249</v>
      </c>
      <c r="AR30" s="22" t="s">
        <v>249</v>
      </c>
      <c r="AS30" s="151" t="s">
        <v>249</v>
      </c>
      <c r="AT30" s="150" t="s">
        <v>249</v>
      </c>
      <c r="AU30" s="22" t="s">
        <v>249</v>
      </c>
      <c r="AV30" s="22" t="s">
        <v>249</v>
      </c>
      <c r="AW30" s="22" t="s">
        <v>249</v>
      </c>
      <c r="AX30" s="22" t="s">
        <v>249</v>
      </c>
      <c r="AY30" s="151" t="s">
        <v>249</v>
      </c>
      <c r="AZ30" s="150" t="s">
        <v>249</v>
      </c>
      <c r="BA30" s="22" t="s">
        <v>249</v>
      </c>
      <c r="BB30" s="22" t="s">
        <v>249</v>
      </c>
      <c r="BC30" s="22" t="s">
        <v>249</v>
      </c>
      <c r="BD30" s="22" t="s">
        <v>249</v>
      </c>
      <c r="BE30" s="151" t="s">
        <v>249</v>
      </c>
      <c r="BF30" s="150" t="s">
        <v>249</v>
      </c>
      <c r="BG30" s="22" t="s">
        <v>249</v>
      </c>
      <c r="BH30" s="22" t="s">
        <v>249</v>
      </c>
      <c r="BI30" s="22" t="s">
        <v>249</v>
      </c>
      <c r="BJ30" s="22" t="s">
        <v>249</v>
      </c>
      <c r="BK30" s="22" t="s">
        <v>249</v>
      </c>
      <c r="BL30" s="22" t="s">
        <v>249</v>
      </c>
      <c r="BM30" s="151" t="s">
        <v>249</v>
      </c>
      <c r="BO30" s="244">
        <v>2026</v>
      </c>
      <c r="BP30" s="244"/>
      <c r="BQ30" s="244"/>
      <c r="BR30" s="244"/>
      <c r="BS30" s="244"/>
    </row>
    <row r="31" spans="1:71" ht="15.95" customHeight="1" x14ac:dyDescent="0.2">
      <c r="A31" s="129">
        <v>4</v>
      </c>
      <c r="B31" s="37">
        <v>26</v>
      </c>
      <c r="C31" s="174" t="s">
        <v>224</v>
      </c>
      <c r="D31" s="18" t="s">
        <v>243</v>
      </c>
      <c r="E31" s="18" t="s">
        <v>244</v>
      </c>
      <c r="F31" s="183" t="s">
        <v>225</v>
      </c>
      <c r="G31" s="183" t="s">
        <v>226</v>
      </c>
      <c r="H31" s="6" t="s">
        <v>60</v>
      </c>
      <c r="I31" s="109">
        <v>18</v>
      </c>
      <c r="J31" s="166" t="s">
        <v>86</v>
      </c>
      <c r="K31" s="8" t="s">
        <v>342</v>
      </c>
      <c r="L31" s="8" t="s">
        <v>341</v>
      </c>
      <c r="M31" s="417"/>
      <c r="N31" s="71" t="s">
        <v>473</v>
      </c>
      <c r="O31" s="72" t="s">
        <v>473</v>
      </c>
      <c r="P31" s="73" t="s">
        <v>473</v>
      </c>
      <c r="Q31" s="73" t="s">
        <v>473</v>
      </c>
      <c r="R31" s="73" t="s">
        <v>473</v>
      </c>
      <c r="S31" s="73" t="s">
        <v>473</v>
      </c>
      <c r="T31" s="77" t="s">
        <v>473</v>
      </c>
      <c r="U31" s="72" t="s">
        <v>473</v>
      </c>
      <c r="V31" s="60" t="s">
        <v>470</v>
      </c>
      <c r="W31" s="60" t="s">
        <v>470</v>
      </c>
      <c r="X31" s="60" t="s">
        <v>470</v>
      </c>
      <c r="Y31" s="60" t="s">
        <v>470</v>
      </c>
      <c r="Z31" s="58" t="s">
        <v>470</v>
      </c>
      <c r="AA31" s="59" t="s">
        <v>470</v>
      </c>
      <c r="AB31" s="89" t="s">
        <v>471</v>
      </c>
      <c r="AC31" s="89" t="s">
        <v>471</v>
      </c>
      <c r="AD31" s="89" t="s">
        <v>471</v>
      </c>
      <c r="AE31" s="89" t="s">
        <v>471</v>
      </c>
      <c r="AF31" s="90" t="s">
        <v>471</v>
      </c>
      <c r="AG31" s="91" t="s">
        <v>471</v>
      </c>
      <c r="AH31" s="231" t="s">
        <v>472</v>
      </c>
      <c r="AI31" s="231" t="s">
        <v>472</v>
      </c>
      <c r="AJ31" s="231" t="s">
        <v>472</v>
      </c>
      <c r="AK31" s="231" t="s">
        <v>472</v>
      </c>
      <c r="AL31" s="231" t="s">
        <v>472</v>
      </c>
      <c r="AM31" s="345" t="s">
        <v>472</v>
      </c>
      <c r="AN31" s="83" t="s">
        <v>87</v>
      </c>
      <c r="AO31" s="66" t="s">
        <v>87</v>
      </c>
      <c r="AP31" s="66" t="s">
        <v>87</v>
      </c>
      <c r="AQ31" s="66" t="s">
        <v>87</v>
      </c>
      <c r="AR31" s="66" t="s">
        <v>87</v>
      </c>
      <c r="AS31" s="64" t="s">
        <v>87</v>
      </c>
      <c r="AT31" s="65" t="s">
        <v>87</v>
      </c>
      <c r="AU31" s="66" t="s">
        <v>87</v>
      </c>
      <c r="AV31" s="66" t="s">
        <v>87</v>
      </c>
      <c r="AW31" s="322" t="s">
        <v>413</v>
      </c>
      <c r="AX31" s="303" t="s">
        <v>117</v>
      </c>
      <c r="AY31" s="64" t="s">
        <v>87</v>
      </c>
      <c r="AZ31" s="68" t="s">
        <v>88</v>
      </c>
      <c r="BA31" s="304" t="s">
        <v>169</v>
      </c>
      <c r="BB31" s="69" t="s">
        <v>88</v>
      </c>
      <c r="BC31" s="69" t="s">
        <v>88</v>
      </c>
      <c r="BD31" s="69" t="s">
        <v>88</v>
      </c>
      <c r="BE31" s="67" t="s">
        <v>88</v>
      </c>
      <c r="BF31" s="113" t="s">
        <v>117</v>
      </c>
      <c r="BG31" s="69" t="s">
        <v>88</v>
      </c>
      <c r="BH31" s="69" t="s">
        <v>88</v>
      </c>
      <c r="BI31" s="69" t="s">
        <v>88</v>
      </c>
      <c r="BJ31" s="69" t="s">
        <v>88</v>
      </c>
      <c r="BK31" s="69" t="s">
        <v>88</v>
      </c>
      <c r="BL31" s="69" t="s">
        <v>88</v>
      </c>
      <c r="BM31" s="67" t="s">
        <v>88</v>
      </c>
      <c r="BO31" s="306">
        <v>46363</v>
      </c>
      <c r="BP31" s="306">
        <v>46370</v>
      </c>
      <c r="BQ31" s="306">
        <v>46377</v>
      </c>
      <c r="BR31" s="306">
        <v>46384</v>
      </c>
      <c r="BS31" s="308">
        <v>46026</v>
      </c>
    </row>
    <row r="32" spans="1:71" x14ac:dyDescent="0.2">
      <c r="A32" s="129">
        <v>4</v>
      </c>
      <c r="B32" s="37">
        <v>27</v>
      </c>
      <c r="C32" s="176" t="s">
        <v>227</v>
      </c>
      <c r="D32" s="18" t="s">
        <v>243</v>
      </c>
      <c r="E32" s="18" t="s">
        <v>244</v>
      </c>
      <c r="F32" s="184" t="s">
        <v>228</v>
      </c>
      <c r="G32" s="184" t="s">
        <v>229</v>
      </c>
      <c r="H32" s="6" t="s">
        <v>60</v>
      </c>
      <c r="I32" s="6">
        <v>18</v>
      </c>
      <c r="J32" s="166" t="s">
        <v>86</v>
      </c>
      <c r="K32" s="8" t="s">
        <v>342</v>
      </c>
      <c r="L32" s="8" t="s">
        <v>341</v>
      </c>
      <c r="M32" s="417"/>
      <c r="N32" s="90" t="s">
        <v>212</v>
      </c>
      <c r="O32" s="91" t="s">
        <v>212</v>
      </c>
      <c r="P32" s="89" t="s">
        <v>212</v>
      </c>
      <c r="Q32" s="89" t="s">
        <v>212</v>
      </c>
      <c r="R32" s="89" t="s">
        <v>212</v>
      </c>
      <c r="S32" s="89" t="s">
        <v>212</v>
      </c>
      <c r="T32" s="332" t="s">
        <v>117</v>
      </c>
      <c r="U32" s="91" t="s">
        <v>212</v>
      </c>
      <c r="V32" s="62" t="s">
        <v>69</v>
      </c>
      <c r="W32" s="62" t="s">
        <v>69</v>
      </c>
      <c r="X32" s="62" t="s">
        <v>69</v>
      </c>
      <c r="Y32" s="62" t="s">
        <v>69</v>
      </c>
      <c r="Z32" s="63" t="s">
        <v>69</v>
      </c>
      <c r="AA32" s="61" t="s">
        <v>69</v>
      </c>
      <c r="AB32" s="73" t="s">
        <v>91</v>
      </c>
      <c r="AC32" s="73" t="s">
        <v>91</v>
      </c>
      <c r="AD32" s="73" t="s">
        <v>91</v>
      </c>
      <c r="AE32" s="73" t="s">
        <v>91</v>
      </c>
      <c r="AF32" s="71" t="s">
        <v>91</v>
      </c>
      <c r="AG32" s="338" t="s">
        <v>117</v>
      </c>
      <c r="AH32" s="60" t="s">
        <v>92</v>
      </c>
      <c r="AI32" s="60" t="s">
        <v>92</v>
      </c>
      <c r="AJ32" s="60" t="s">
        <v>92</v>
      </c>
      <c r="AK32" s="60" t="s">
        <v>92</v>
      </c>
      <c r="AL32" s="60" t="s">
        <v>92</v>
      </c>
      <c r="AM32" s="58" t="s">
        <v>92</v>
      </c>
      <c r="AN32" s="83" t="s">
        <v>87</v>
      </c>
      <c r="AO32" s="66" t="s">
        <v>87</v>
      </c>
      <c r="AP32" s="66" t="s">
        <v>87</v>
      </c>
      <c r="AQ32" s="66" t="s">
        <v>87</v>
      </c>
      <c r="AR32" s="66" t="s">
        <v>87</v>
      </c>
      <c r="AS32" s="64" t="s">
        <v>87</v>
      </c>
      <c r="AT32" s="65" t="s">
        <v>87</v>
      </c>
      <c r="AU32" s="66" t="s">
        <v>87</v>
      </c>
      <c r="AV32" s="66" t="s">
        <v>87</v>
      </c>
      <c r="AW32" s="66" t="s">
        <v>87</v>
      </c>
      <c r="AX32" s="303" t="s">
        <v>117</v>
      </c>
      <c r="AY32" s="64" t="s">
        <v>87</v>
      </c>
      <c r="AZ32" s="54" t="s">
        <v>89</v>
      </c>
      <c r="BA32" s="55" t="s">
        <v>89</v>
      </c>
      <c r="BB32" s="55" t="s">
        <v>89</v>
      </c>
      <c r="BC32" s="55" t="s">
        <v>89</v>
      </c>
      <c r="BD32" s="55" t="s">
        <v>89</v>
      </c>
      <c r="BE32" s="248" t="s">
        <v>117</v>
      </c>
      <c r="BF32" s="54" t="s">
        <v>89</v>
      </c>
      <c r="BG32" s="55" t="s">
        <v>89</v>
      </c>
      <c r="BH32" s="55" t="s">
        <v>89</v>
      </c>
      <c r="BI32" s="55" t="s">
        <v>89</v>
      </c>
      <c r="BJ32" s="55" t="s">
        <v>89</v>
      </c>
      <c r="BK32" s="55" t="s">
        <v>89</v>
      </c>
      <c r="BL32" s="55" t="s">
        <v>89</v>
      </c>
      <c r="BM32" s="53" t="s">
        <v>89</v>
      </c>
      <c r="BO32" s="309" t="s">
        <v>55</v>
      </c>
      <c r="BP32" s="309" t="s">
        <v>55</v>
      </c>
      <c r="BQ32" s="309" t="s">
        <v>55</v>
      </c>
      <c r="BR32" s="311" t="s">
        <v>151</v>
      </c>
      <c r="BS32" s="310"/>
    </row>
    <row r="33" spans="1:71" x14ac:dyDescent="0.2">
      <c r="A33" s="129">
        <v>4</v>
      </c>
      <c r="B33" s="37">
        <v>28</v>
      </c>
      <c r="C33" s="176" t="s">
        <v>230</v>
      </c>
      <c r="D33" s="18" t="s">
        <v>243</v>
      </c>
      <c r="E33" s="18" t="s">
        <v>244</v>
      </c>
      <c r="F33" s="184" t="s">
        <v>231</v>
      </c>
      <c r="G33" s="184" t="s">
        <v>232</v>
      </c>
      <c r="H33" s="6" t="s">
        <v>60</v>
      </c>
      <c r="I33" s="6">
        <v>18</v>
      </c>
      <c r="J33" s="166" t="s">
        <v>86</v>
      </c>
      <c r="K33" s="8" t="s">
        <v>343</v>
      </c>
      <c r="L33" s="8" t="s">
        <v>339</v>
      </c>
      <c r="M33" s="417"/>
      <c r="N33" s="106" t="s">
        <v>92</v>
      </c>
      <c r="O33" s="59" t="s">
        <v>92</v>
      </c>
      <c r="P33" s="60" t="s">
        <v>92</v>
      </c>
      <c r="Q33" s="60" t="s">
        <v>92</v>
      </c>
      <c r="R33" s="60" t="s">
        <v>92</v>
      </c>
      <c r="S33" s="60" t="s">
        <v>92</v>
      </c>
      <c r="T33" s="58" t="s">
        <v>92</v>
      </c>
      <c r="U33" s="59" t="s">
        <v>92</v>
      </c>
      <c r="V33" s="289" t="s">
        <v>117</v>
      </c>
      <c r="W33" s="89" t="s">
        <v>212</v>
      </c>
      <c r="X33" s="89" t="s">
        <v>212</v>
      </c>
      <c r="Y33" s="89" t="s">
        <v>212</v>
      </c>
      <c r="Z33" s="92" t="s">
        <v>212</v>
      </c>
      <c r="AA33" s="91" t="s">
        <v>212</v>
      </c>
      <c r="AB33" s="62" t="s">
        <v>69</v>
      </c>
      <c r="AC33" s="62" t="s">
        <v>69</v>
      </c>
      <c r="AD33" s="62" t="s">
        <v>69</v>
      </c>
      <c r="AE33" s="62" t="s">
        <v>69</v>
      </c>
      <c r="AF33" s="342" t="s">
        <v>169</v>
      </c>
      <c r="AG33" s="338" t="s">
        <v>169</v>
      </c>
      <c r="AH33" s="73" t="s">
        <v>91</v>
      </c>
      <c r="AI33" s="73" t="s">
        <v>91</v>
      </c>
      <c r="AJ33" s="73" t="s">
        <v>91</v>
      </c>
      <c r="AK33" s="73" t="s">
        <v>91</v>
      </c>
      <c r="AL33" s="73" t="s">
        <v>91</v>
      </c>
      <c r="AM33" s="77" t="s">
        <v>91</v>
      </c>
      <c r="AN33" s="70" t="s">
        <v>88</v>
      </c>
      <c r="AO33" s="69" t="s">
        <v>88</v>
      </c>
      <c r="AP33" s="69" t="s">
        <v>88</v>
      </c>
      <c r="AQ33" s="69" t="s">
        <v>88</v>
      </c>
      <c r="AR33" s="69" t="s">
        <v>88</v>
      </c>
      <c r="AS33" s="67" t="s">
        <v>88</v>
      </c>
      <c r="AT33" s="396" t="s">
        <v>117</v>
      </c>
      <c r="AU33" s="69" t="s">
        <v>88</v>
      </c>
      <c r="AV33" s="69" t="s">
        <v>88</v>
      </c>
      <c r="AW33" s="69" t="s">
        <v>88</v>
      </c>
      <c r="AX33" s="69" t="s">
        <v>88</v>
      </c>
      <c r="AY33" s="67" t="s">
        <v>88</v>
      </c>
      <c r="AZ33" s="65" t="s">
        <v>87</v>
      </c>
      <c r="BA33" s="66" t="s">
        <v>87</v>
      </c>
      <c r="BB33" s="66" t="s">
        <v>87</v>
      </c>
      <c r="BC33" s="66" t="s">
        <v>87</v>
      </c>
      <c r="BD33" s="66" t="s">
        <v>87</v>
      </c>
      <c r="BE33" s="64" t="s">
        <v>87</v>
      </c>
      <c r="BF33" s="65" t="s">
        <v>87</v>
      </c>
      <c r="BG33" s="66" t="s">
        <v>87</v>
      </c>
      <c r="BH33" s="303" t="s">
        <v>117</v>
      </c>
      <c r="BI33" s="303" t="s">
        <v>117</v>
      </c>
      <c r="BJ33" s="66" t="s">
        <v>87</v>
      </c>
      <c r="BK33" s="66" t="s">
        <v>87</v>
      </c>
      <c r="BL33" s="66" t="s">
        <v>87</v>
      </c>
      <c r="BM33" s="64" t="s">
        <v>87</v>
      </c>
      <c r="BO33" s="317" t="s">
        <v>39</v>
      </c>
      <c r="BP33" s="312" t="s">
        <v>444</v>
      </c>
      <c r="BQ33" s="312" t="s">
        <v>444</v>
      </c>
      <c r="BR33" s="310" t="s">
        <v>234</v>
      </c>
      <c r="BS33" s="313"/>
    </row>
    <row r="34" spans="1:71" x14ac:dyDescent="0.2">
      <c r="A34" s="129">
        <v>4</v>
      </c>
      <c r="B34" s="37">
        <v>29</v>
      </c>
      <c r="C34" s="176" t="s">
        <v>233</v>
      </c>
      <c r="D34" s="18" t="s">
        <v>243</v>
      </c>
      <c r="E34" s="18" t="s">
        <v>244</v>
      </c>
      <c r="F34" s="184" t="s">
        <v>234</v>
      </c>
      <c r="G34" s="184" t="s">
        <v>235</v>
      </c>
      <c r="H34" s="6" t="s">
        <v>60</v>
      </c>
      <c r="I34" s="6">
        <v>18</v>
      </c>
      <c r="J34" s="166" t="s">
        <v>86</v>
      </c>
      <c r="K34" s="8" t="s">
        <v>338</v>
      </c>
      <c r="L34" s="8" t="s">
        <v>341</v>
      </c>
      <c r="M34" s="417"/>
      <c r="N34" s="71" t="s">
        <v>91</v>
      </c>
      <c r="O34" s="72" t="s">
        <v>91</v>
      </c>
      <c r="P34" s="73" t="s">
        <v>91</v>
      </c>
      <c r="Q34" s="73" t="s">
        <v>91</v>
      </c>
      <c r="R34" s="73" t="s">
        <v>91</v>
      </c>
      <c r="S34" s="73" t="s">
        <v>91</v>
      </c>
      <c r="T34" s="77" t="s">
        <v>91</v>
      </c>
      <c r="U34" s="338" t="s">
        <v>169</v>
      </c>
      <c r="V34" s="60" t="s">
        <v>92</v>
      </c>
      <c r="W34" s="60" t="s">
        <v>92</v>
      </c>
      <c r="X34" s="60" t="s">
        <v>92</v>
      </c>
      <c r="Y34" s="60" t="s">
        <v>92</v>
      </c>
      <c r="Z34" s="332" t="s">
        <v>117</v>
      </c>
      <c r="AA34" s="338" t="s">
        <v>117</v>
      </c>
      <c r="AB34" s="240" t="s">
        <v>117</v>
      </c>
      <c r="AC34" s="89" t="s">
        <v>212</v>
      </c>
      <c r="AD34" s="89" t="s">
        <v>212</v>
      </c>
      <c r="AE34" s="89" t="s">
        <v>212</v>
      </c>
      <c r="AF34" s="90" t="s">
        <v>212</v>
      </c>
      <c r="AG34" s="91" t="s">
        <v>212</v>
      </c>
      <c r="AH34" s="62" t="s">
        <v>69</v>
      </c>
      <c r="AI34" s="62" t="s">
        <v>69</v>
      </c>
      <c r="AJ34" s="62" t="s">
        <v>69</v>
      </c>
      <c r="AK34" s="240" t="s">
        <v>117</v>
      </c>
      <c r="AL34" s="62" t="s">
        <v>69</v>
      </c>
      <c r="AM34" s="63" t="s">
        <v>69</v>
      </c>
      <c r="AN34" s="70" t="s">
        <v>88</v>
      </c>
      <c r="AO34" s="69" t="s">
        <v>88</v>
      </c>
      <c r="AP34" s="69" t="s">
        <v>88</v>
      </c>
      <c r="AQ34" s="69" t="s">
        <v>88</v>
      </c>
      <c r="AR34" s="69" t="s">
        <v>88</v>
      </c>
      <c r="AS34" s="67" t="s">
        <v>88</v>
      </c>
      <c r="AT34" s="68" t="s">
        <v>88</v>
      </c>
      <c r="AU34" s="304" t="s">
        <v>169</v>
      </c>
      <c r="AV34" s="303" t="s">
        <v>117</v>
      </c>
      <c r="AW34" s="69" t="s">
        <v>88</v>
      </c>
      <c r="AX34" s="69" t="s">
        <v>88</v>
      </c>
      <c r="AY34" s="67" t="s">
        <v>88</v>
      </c>
      <c r="AZ34" s="65" t="s">
        <v>87</v>
      </c>
      <c r="BA34" s="66" t="s">
        <v>87</v>
      </c>
      <c r="BB34" s="66" t="s">
        <v>87</v>
      </c>
      <c r="BC34" s="66" t="s">
        <v>87</v>
      </c>
      <c r="BD34" s="66" t="s">
        <v>87</v>
      </c>
      <c r="BE34" s="248" t="s">
        <v>117</v>
      </c>
      <c r="BF34" s="65" t="s">
        <v>87</v>
      </c>
      <c r="BG34" s="66" t="s">
        <v>87</v>
      </c>
      <c r="BH34" s="66" t="s">
        <v>87</v>
      </c>
      <c r="BI34" s="66" t="s">
        <v>87</v>
      </c>
      <c r="BJ34" s="66" t="s">
        <v>87</v>
      </c>
      <c r="BK34" s="66" t="s">
        <v>87</v>
      </c>
      <c r="BL34" s="66" t="s">
        <v>87</v>
      </c>
      <c r="BM34" s="248" t="s">
        <v>117</v>
      </c>
      <c r="BO34" s="314" t="s">
        <v>445</v>
      </c>
      <c r="BP34" s="309" t="s">
        <v>148</v>
      </c>
      <c r="BQ34" s="310" t="s">
        <v>454</v>
      </c>
      <c r="BS34" s="310"/>
    </row>
    <row r="35" spans="1:71" x14ac:dyDescent="0.2">
      <c r="A35" s="129">
        <v>4</v>
      </c>
      <c r="B35" s="38">
        <v>30</v>
      </c>
      <c r="C35" s="176" t="s">
        <v>236</v>
      </c>
      <c r="D35" s="18" t="s">
        <v>243</v>
      </c>
      <c r="E35" s="18" t="s">
        <v>244</v>
      </c>
      <c r="F35" s="184" t="s">
        <v>237</v>
      </c>
      <c r="G35" s="184" t="s">
        <v>238</v>
      </c>
      <c r="H35" s="187" t="s">
        <v>60</v>
      </c>
      <c r="I35" s="187">
        <v>18</v>
      </c>
      <c r="J35" s="166" t="s">
        <v>86</v>
      </c>
      <c r="K35" s="8" t="s">
        <v>338</v>
      </c>
      <c r="L35" s="8" t="s">
        <v>341</v>
      </c>
      <c r="M35" s="417"/>
      <c r="N35" s="371" t="s">
        <v>472</v>
      </c>
      <c r="O35" s="344" t="s">
        <v>472</v>
      </c>
      <c r="P35" s="231" t="s">
        <v>472</v>
      </c>
      <c r="Q35" s="231" t="s">
        <v>472</v>
      </c>
      <c r="R35" s="231" t="s">
        <v>472</v>
      </c>
      <c r="S35" s="231" t="s">
        <v>472</v>
      </c>
      <c r="T35" s="345" t="s">
        <v>472</v>
      </c>
      <c r="U35" s="344" t="s">
        <v>472</v>
      </c>
      <c r="V35" s="73" t="s">
        <v>473</v>
      </c>
      <c r="W35" s="73" t="s">
        <v>473</v>
      </c>
      <c r="X35" s="73" t="s">
        <v>473</v>
      </c>
      <c r="Y35" s="73" t="s">
        <v>473</v>
      </c>
      <c r="Z35" s="77" t="s">
        <v>473</v>
      </c>
      <c r="AA35" s="72" t="s">
        <v>473</v>
      </c>
      <c r="AB35" s="60" t="s">
        <v>470</v>
      </c>
      <c r="AC35" s="60" t="s">
        <v>470</v>
      </c>
      <c r="AD35" s="60" t="s">
        <v>470</v>
      </c>
      <c r="AE35" s="60" t="s">
        <v>470</v>
      </c>
      <c r="AF35" s="106" t="s">
        <v>470</v>
      </c>
      <c r="AG35" s="59" t="s">
        <v>470</v>
      </c>
      <c r="AH35" s="89" t="s">
        <v>471</v>
      </c>
      <c r="AI35" s="89" t="s">
        <v>471</v>
      </c>
      <c r="AJ35" s="89" t="s">
        <v>471</v>
      </c>
      <c r="AK35" s="89" t="s">
        <v>471</v>
      </c>
      <c r="AL35" s="89" t="s">
        <v>471</v>
      </c>
      <c r="AM35" s="92" t="s">
        <v>471</v>
      </c>
      <c r="AN35" s="211" t="s">
        <v>249</v>
      </c>
      <c r="AO35" s="22" t="s">
        <v>249</v>
      </c>
      <c r="AP35" s="22" t="s">
        <v>249</v>
      </c>
      <c r="AQ35" s="22" t="s">
        <v>249</v>
      </c>
      <c r="AR35" s="22" t="s">
        <v>249</v>
      </c>
      <c r="AS35" s="151" t="s">
        <v>249</v>
      </c>
      <c r="AT35" s="150" t="s">
        <v>249</v>
      </c>
      <c r="AU35" s="22" t="s">
        <v>249</v>
      </c>
      <c r="AV35" s="22" t="s">
        <v>249</v>
      </c>
      <c r="AW35" s="22" t="s">
        <v>249</v>
      </c>
      <c r="AX35" s="22" t="s">
        <v>249</v>
      </c>
      <c r="AY35" s="151" t="s">
        <v>249</v>
      </c>
      <c r="AZ35" s="150" t="s">
        <v>249</v>
      </c>
      <c r="BA35" s="22" t="s">
        <v>249</v>
      </c>
      <c r="BB35" s="22" t="s">
        <v>249</v>
      </c>
      <c r="BC35" s="22" t="s">
        <v>249</v>
      </c>
      <c r="BD35" s="22" t="s">
        <v>249</v>
      </c>
      <c r="BE35" s="151" t="s">
        <v>249</v>
      </c>
      <c r="BF35" s="150" t="s">
        <v>249</v>
      </c>
      <c r="BG35" s="22" t="s">
        <v>249</v>
      </c>
      <c r="BH35" s="22" t="s">
        <v>249</v>
      </c>
      <c r="BI35" s="22" t="s">
        <v>249</v>
      </c>
      <c r="BJ35" s="22" t="s">
        <v>249</v>
      </c>
      <c r="BK35" s="22" t="s">
        <v>249</v>
      </c>
      <c r="BL35" s="22" t="s">
        <v>249</v>
      </c>
      <c r="BM35" s="151" t="s">
        <v>249</v>
      </c>
      <c r="BO35" s="314" t="s">
        <v>452</v>
      </c>
      <c r="BP35" s="314" t="s">
        <v>452</v>
      </c>
      <c r="BQ35" s="310" t="s">
        <v>148</v>
      </c>
      <c r="BR35" s="310"/>
      <c r="BS35" s="310"/>
    </row>
    <row r="36" spans="1:71" x14ac:dyDescent="0.2">
      <c r="A36" s="125" t="s">
        <v>188</v>
      </c>
      <c r="B36" s="38">
        <v>31</v>
      </c>
      <c r="C36" s="176" t="s">
        <v>223</v>
      </c>
      <c r="D36" s="177" t="s">
        <v>245</v>
      </c>
      <c r="E36" s="177" t="s">
        <v>262</v>
      </c>
      <c r="F36" s="183" t="s">
        <v>240</v>
      </c>
      <c r="G36" s="184" t="s">
        <v>241</v>
      </c>
      <c r="H36" s="6" t="s">
        <v>60</v>
      </c>
      <c r="I36" s="6">
        <v>17</v>
      </c>
      <c r="J36" s="166" t="s">
        <v>86</v>
      </c>
      <c r="K36" s="8" t="s">
        <v>338</v>
      </c>
      <c r="L36" s="8" t="s">
        <v>341</v>
      </c>
      <c r="M36" s="417"/>
      <c r="N36" s="90" t="s">
        <v>471</v>
      </c>
      <c r="O36" s="91" t="s">
        <v>471</v>
      </c>
      <c r="P36" s="89" t="s">
        <v>471</v>
      </c>
      <c r="Q36" s="89" t="s">
        <v>471</v>
      </c>
      <c r="R36" s="89" t="s">
        <v>471</v>
      </c>
      <c r="S36" s="89" t="s">
        <v>471</v>
      </c>
      <c r="T36" s="92" t="s">
        <v>471</v>
      </c>
      <c r="U36" s="91" t="s">
        <v>471</v>
      </c>
      <c r="V36" s="231" t="s">
        <v>472</v>
      </c>
      <c r="W36" s="231" t="s">
        <v>472</v>
      </c>
      <c r="X36" s="231" t="s">
        <v>472</v>
      </c>
      <c r="Y36" s="231" t="s">
        <v>472</v>
      </c>
      <c r="Z36" s="345" t="s">
        <v>472</v>
      </c>
      <c r="AA36" s="344" t="s">
        <v>472</v>
      </c>
      <c r="AB36" s="73" t="s">
        <v>473</v>
      </c>
      <c r="AC36" s="73" t="s">
        <v>473</v>
      </c>
      <c r="AD36" s="73" t="s">
        <v>473</v>
      </c>
      <c r="AE36" s="73" t="s">
        <v>473</v>
      </c>
      <c r="AF36" s="71" t="s">
        <v>473</v>
      </c>
      <c r="AG36" s="72" t="s">
        <v>473</v>
      </c>
      <c r="AH36" s="60" t="s">
        <v>470</v>
      </c>
      <c r="AI36" s="60" t="s">
        <v>470</v>
      </c>
      <c r="AJ36" s="60" t="s">
        <v>470</v>
      </c>
      <c r="AK36" s="60" t="s">
        <v>470</v>
      </c>
      <c r="AL36" s="60" t="s">
        <v>470</v>
      </c>
      <c r="AM36" s="58" t="s">
        <v>470</v>
      </c>
      <c r="AN36" s="83" t="s">
        <v>87</v>
      </c>
      <c r="AO36" s="66" t="s">
        <v>87</v>
      </c>
      <c r="AP36" s="66" t="s">
        <v>87</v>
      </c>
      <c r="AQ36" s="66" t="s">
        <v>87</v>
      </c>
      <c r="AR36" s="66" t="s">
        <v>87</v>
      </c>
      <c r="AS36" s="64" t="s">
        <v>87</v>
      </c>
      <c r="AT36" s="65" t="s">
        <v>87</v>
      </c>
      <c r="AU36" s="66" t="s">
        <v>87</v>
      </c>
      <c r="AV36" s="304" t="s">
        <v>169</v>
      </c>
      <c r="AW36" s="66" t="s">
        <v>87</v>
      </c>
      <c r="AX36" s="66" t="s">
        <v>87</v>
      </c>
      <c r="AY36" s="64" t="s">
        <v>87</v>
      </c>
      <c r="AZ36" s="68" t="s">
        <v>88</v>
      </c>
      <c r="BA36" s="69" t="s">
        <v>88</v>
      </c>
      <c r="BB36" s="69" t="s">
        <v>88</v>
      </c>
      <c r="BC36" s="289" t="s">
        <v>117</v>
      </c>
      <c r="BD36" s="69" t="s">
        <v>88</v>
      </c>
      <c r="BE36" s="67" t="s">
        <v>88</v>
      </c>
      <c r="BF36" s="68" t="s">
        <v>88</v>
      </c>
      <c r="BG36" s="69" t="s">
        <v>88</v>
      </c>
      <c r="BH36" s="69" t="s">
        <v>88</v>
      </c>
      <c r="BI36" s="69" t="s">
        <v>88</v>
      </c>
      <c r="BJ36" s="69" t="s">
        <v>88</v>
      </c>
      <c r="BK36" s="69" t="s">
        <v>88</v>
      </c>
      <c r="BL36" s="69" t="s">
        <v>88</v>
      </c>
      <c r="BM36" s="67" t="s">
        <v>88</v>
      </c>
      <c r="BO36" s="314" t="s">
        <v>453</v>
      </c>
      <c r="BP36" s="309" t="s">
        <v>312</v>
      </c>
      <c r="BQ36" s="312" t="s">
        <v>463</v>
      </c>
      <c r="BR36" s="310"/>
      <c r="BS36" s="310"/>
    </row>
    <row r="37" spans="1:71" x14ac:dyDescent="0.2">
      <c r="A37" s="125" t="s">
        <v>188</v>
      </c>
      <c r="B37" s="38">
        <v>32</v>
      </c>
      <c r="C37" s="174" t="s">
        <v>198</v>
      </c>
      <c r="D37" s="177" t="s">
        <v>201</v>
      </c>
      <c r="E37" s="177" t="s">
        <v>206</v>
      </c>
      <c r="F37" s="179" t="s">
        <v>199</v>
      </c>
      <c r="G37" s="179" t="s">
        <v>203</v>
      </c>
      <c r="H37" s="6" t="s">
        <v>60</v>
      </c>
      <c r="I37" s="6">
        <v>15</v>
      </c>
      <c r="J37" s="167" t="s">
        <v>5</v>
      </c>
      <c r="K37" s="175" t="s">
        <v>340</v>
      </c>
      <c r="L37" s="175" t="s">
        <v>339</v>
      </c>
      <c r="M37" s="417"/>
      <c r="N37" s="105" t="s">
        <v>87</v>
      </c>
      <c r="O37" s="65" t="s">
        <v>87</v>
      </c>
      <c r="P37" s="66" t="s">
        <v>87</v>
      </c>
      <c r="Q37" s="66" t="s">
        <v>87</v>
      </c>
      <c r="R37" s="66" t="s">
        <v>87</v>
      </c>
      <c r="S37" s="66" t="s">
        <v>87</v>
      </c>
      <c r="T37" s="64" t="s">
        <v>87</v>
      </c>
      <c r="U37" s="65" t="s">
        <v>87</v>
      </c>
      <c r="V37" s="66" t="s">
        <v>87</v>
      </c>
      <c r="W37" s="289" t="s">
        <v>117</v>
      </c>
      <c r="X37" s="66" t="s">
        <v>87</v>
      </c>
      <c r="Y37" s="66" t="s">
        <v>87</v>
      </c>
      <c r="Z37" s="112" t="s">
        <v>117</v>
      </c>
      <c r="AA37" s="113" t="s">
        <v>117</v>
      </c>
      <c r="AB37" s="73" t="s">
        <v>91</v>
      </c>
      <c r="AC37" s="73" t="s">
        <v>91</v>
      </c>
      <c r="AD37" s="73" t="s">
        <v>91</v>
      </c>
      <c r="AE37" s="73" t="s">
        <v>91</v>
      </c>
      <c r="AF37" s="71" t="s">
        <v>91</v>
      </c>
      <c r="AG37" s="72" t="s">
        <v>91</v>
      </c>
      <c r="AH37" s="60" t="s">
        <v>92</v>
      </c>
      <c r="AI37" s="60" t="s">
        <v>92</v>
      </c>
      <c r="AJ37" s="60" t="s">
        <v>92</v>
      </c>
      <c r="AK37" s="60" t="s">
        <v>92</v>
      </c>
      <c r="AL37" s="60" t="s">
        <v>92</v>
      </c>
      <c r="AM37" s="58" t="s">
        <v>92</v>
      </c>
      <c r="AN37" s="70" t="s">
        <v>88</v>
      </c>
      <c r="AO37" s="69" t="s">
        <v>88</v>
      </c>
      <c r="AP37" s="289" t="s">
        <v>117</v>
      </c>
      <c r="AQ37" s="69" t="s">
        <v>88</v>
      </c>
      <c r="AR37" s="69" t="s">
        <v>88</v>
      </c>
      <c r="AS37" s="67" t="s">
        <v>88</v>
      </c>
      <c r="AT37" s="68" t="s">
        <v>88</v>
      </c>
      <c r="AU37" s="20" t="s">
        <v>169</v>
      </c>
      <c r="AV37" s="69" t="s">
        <v>88</v>
      </c>
      <c r="AW37" s="69" t="s">
        <v>88</v>
      </c>
      <c r="AX37" s="69" t="s">
        <v>88</v>
      </c>
      <c r="AY37" s="67" t="s">
        <v>88</v>
      </c>
      <c r="AZ37" s="45" t="s">
        <v>62</v>
      </c>
      <c r="BA37" s="46" t="s">
        <v>62</v>
      </c>
      <c r="BB37" s="46" t="s">
        <v>62</v>
      </c>
      <c r="BC37" s="289" t="s">
        <v>117</v>
      </c>
      <c r="BD37" s="46" t="s">
        <v>62</v>
      </c>
      <c r="BE37" s="44" t="s">
        <v>62</v>
      </c>
      <c r="BF37" s="45" t="s">
        <v>62</v>
      </c>
      <c r="BG37" s="46" t="s">
        <v>62</v>
      </c>
      <c r="BH37" s="46" t="s">
        <v>62</v>
      </c>
      <c r="BI37" s="289" t="s">
        <v>117</v>
      </c>
      <c r="BJ37" s="46" t="s">
        <v>62</v>
      </c>
      <c r="BK37" s="46" t="s">
        <v>62</v>
      </c>
      <c r="BL37" s="289" t="s">
        <v>117</v>
      </c>
      <c r="BM37" s="44" t="s">
        <v>62</v>
      </c>
      <c r="BO37" s="314" t="s">
        <v>418</v>
      </c>
      <c r="BP37" s="315" t="s">
        <v>422</v>
      </c>
      <c r="BQ37" s="312" t="s">
        <v>146</v>
      </c>
      <c r="BR37" s="310"/>
      <c r="BS37" s="310"/>
    </row>
    <row r="38" spans="1:71" x14ac:dyDescent="0.2">
      <c r="A38" s="125" t="s">
        <v>188</v>
      </c>
      <c r="B38" s="38">
        <v>33</v>
      </c>
      <c r="C38" s="176" t="s">
        <v>202</v>
      </c>
      <c r="D38" s="177" t="s">
        <v>201</v>
      </c>
      <c r="E38" s="177" t="s">
        <v>206</v>
      </c>
      <c r="F38" s="180" t="s">
        <v>200</v>
      </c>
      <c r="G38" s="180" t="s">
        <v>204</v>
      </c>
      <c r="H38" s="109" t="s">
        <v>60</v>
      </c>
      <c r="I38" s="109">
        <v>15</v>
      </c>
      <c r="J38" s="168" t="s">
        <v>5</v>
      </c>
      <c r="K38" s="175" t="s">
        <v>340</v>
      </c>
      <c r="L38" s="175" t="s">
        <v>341</v>
      </c>
      <c r="M38" s="417"/>
      <c r="N38" s="106" t="s">
        <v>92</v>
      </c>
      <c r="O38" s="59" t="s">
        <v>92</v>
      </c>
      <c r="P38" s="60" t="s">
        <v>92</v>
      </c>
      <c r="Q38" s="60" t="s">
        <v>92</v>
      </c>
      <c r="R38" s="289" t="s">
        <v>117</v>
      </c>
      <c r="S38" s="20" t="s">
        <v>169</v>
      </c>
      <c r="T38" s="58" t="s">
        <v>92</v>
      </c>
      <c r="U38" s="59" t="s">
        <v>92</v>
      </c>
      <c r="V38" s="73" t="s">
        <v>91</v>
      </c>
      <c r="W38" s="73" t="s">
        <v>91</v>
      </c>
      <c r="X38" s="73" t="s">
        <v>91</v>
      </c>
      <c r="Y38" s="73" t="s">
        <v>91</v>
      </c>
      <c r="Z38" s="77" t="s">
        <v>91</v>
      </c>
      <c r="AA38" s="72" t="s">
        <v>91</v>
      </c>
      <c r="AB38" s="66" t="s">
        <v>87</v>
      </c>
      <c r="AC38" s="289" t="s">
        <v>117</v>
      </c>
      <c r="AD38" s="66" t="s">
        <v>87</v>
      </c>
      <c r="AE38" s="66" t="s">
        <v>87</v>
      </c>
      <c r="AF38" s="105" t="s">
        <v>87</v>
      </c>
      <c r="AG38" s="65" t="s">
        <v>87</v>
      </c>
      <c r="AH38" s="66" t="s">
        <v>87</v>
      </c>
      <c r="AI38" s="66" t="s">
        <v>87</v>
      </c>
      <c r="AJ38" s="66" t="s">
        <v>87</v>
      </c>
      <c r="AK38" s="66" t="s">
        <v>87</v>
      </c>
      <c r="AL38" s="66" t="s">
        <v>87</v>
      </c>
      <c r="AM38" s="64" t="s">
        <v>87</v>
      </c>
      <c r="AN38" s="374" t="s">
        <v>117</v>
      </c>
      <c r="AO38" s="20" t="s">
        <v>169</v>
      </c>
      <c r="AP38" s="265" t="s">
        <v>93</v>
      </c>
      <c r="AQ38" s="265" t="s">
        <v>93</v>
      </c>
      <c r="AR38" s="265" t="s">
        <v>93</v>
      </c>
      <c r="AS38" s="286" t="s">
        <v>93</v>
      </c>
      <c r="AT38" s="264" t="s">
        <v>93</v>
      </c>
      <c r="AU38" s="265" t="s">
        <v>93</v>
      </c>
      <c r="AV38" s="265" t="s">
        <v>93</v>
      </c>
      <c r="AW38" s="265" t="s">
        <v>93</v>
      </c>
      <c r="AX38" s="265" t="s">
        <v>93</v>
      </c>
      <c r="AY38" s="114" t="s">
        <v>169</v>
      </c>
      <c r="AZ38" s="68" t="s">
        <v>88</v>
      </c>
      <c r="BA38" s="69" t="s">
        <v>88</v>
      </c>
      <c r="BB38" s="21" t="s">
        <v>215</v>
      </c>
      <c r="BC38" s="69" t="s">
        <v>88</v>
      </c>
      <c r="BD38" s="69" t="s">
        <v>88</v>
      </c>
      <c r="BE38" s="67" t="s">
        <v>88</v>
      </c>
      <c r="BF38" s="68" t="s">
        <v>88</v>
      </c>
      <c r="BG38" s="69" t="s">
        <v>88</v>
      </c>
      <c r="BH38" s="69" t="s">
        <v>88</v>
      </c>
      <c r="BI38" s="69" t="s">
        <v>88</v>
      </c>
      <c r="BJ38" s="69" t="s">
        <v>88</v>
      </c>
      <c r="BK38" s="69" t="s">
        <v>88</v>
      </c>
      <c r="BL38" s="289" t="s">
        <v>117</v>
      </c>
      <c r="BM38" s="67" t="s">
        <v>88</v>
      </c>
      <c r="BO38" s="309" t="s">
        <v>184</v>
      </c>
      <c r="BP38" s="315" t="s">
        <v>461</v>
      </c>
      <c r="BQ38" s="315" t="s">
        <v>41</v>
      </c>
      <c r="BR38" s="310"/>
      <c r="BS38" s="310"/>
    </row>
    <row r="39" spans="1:71" x14ac:dyDescent="0.2">
      <c r="A39" s="125" t="s">
        <v>188</v>
      </c>
      <c r="B39" s="37">
        <v>34</v>
      </c>
      <c r="C39" s="176" t="s">
        <v>197</v>
      </c>
      <c r="D39" s="177" t="s">
        <v>187</v>
      </c>
      <c r="E39" s="177" t="s">
        <v>207</v>
      </c>
      <c r="F39" s="180" t="s">
        <v>184</v>
      </c>
      <c r="G39" s="180" t="s">
        <v>250</v>
      </c>
      <c r="H39" s="109" t="s">
        <v>60</v>
      </c>
      <c r="I39" s="109">
        <v>15</v>
      </c>
      <c r="J39" s="168" t="s">
        <v>5</v>
      </c>
      <c r="K39" s="175" t="s">
        <v>338</v>
      </c>
      <c r="L39" s="175" t="s">
        <v>341</v>
      </c>
      <c r="M39" s="417"/>
      <c r="N39" s="331" t="s">
        <v>63</v>
      </c>
      <c r="O39" s="276" t="s">
        <v>63</v>
      </c>
      <c r="P39" s="277" t="s">
        <v>63</v>
      </c>
      <c r="Q39" s="277" t="s">
        <v>63</v>
      </c>
      <c r="R39" s="277" t="s">
        <v>63</v>
      </c>
      <c r="S39" s="275" t="s">
        <v>63</v>
      </c>
      <c r="T39" s="332" t="s">
        <v>117</v>
      </c>
      <c r="U39" s="274" t="s">
        <v>63</v>
      </c>
      <c r="V39" s="275" t="s">
        <v>64</v>
      </c>
      <c r="W39" s="275" t="s">
        <v>64</v>
      </c>
      <c r="X39" s="275" t="s">
        <v>64</v>
      </c>
      <c r="Y39" s="275" t="s">
        <v>64</v>
      </c>
      <c r="Z39" s="273" t="s">
        <v>64</v>
      </c>
      <c r="AA39" s="274" t="s">
        <v>64</v>
      </c>
      <c r="AB39" s="198" t="s">
        <v>183</v>
      </c>
      <c r="AC39" s="198" t="s">
        <v>183</v>
      </c>
      <c r="AD39" s="198" t="s">
        <v>183</v>
      </c>
      <c r="AE39" s="198" t="s">
        <v>183</v>
      </c>
      <c r="AF39" s="223" t="s">
        <v>183</v>
      </c>
      <c r="AG39" s="199" t="s">
        <v>183</v>
      </c>
      <c r="AH39" s="62" t="s">
        <v>69</v>
      </c>
      <c r="AI39" s="62" t="s">
        <v>69</v>
      </c>
      <c r="AJ39" s="62" t="s">
        <v>69</v>
      </c>
      <c r="AK39" s="62" t="s">
        <v>69</v>
      </c>
      <c r="AL39" s="62" t="s">
        <v>69</v>
      </c>
      <c r="AM39" s="114" t="s">
        <v>169</v>
      </c>
      <c r="AN39" s="74" t="s">
        <v>334</v>
      </c>
      <c r="AO39" s="73" t="s">
        <v>334</v>
      </c>
      <c r="AP39" s="73" t="s">
        <v>334</v>
      </c>
      <c r="AQ39" s="73" t="s">
        <v>334</v>
      </c>
      <c r="AR39" s="304" t="s">
        <v>169</v>
      </c>
      <c r="AS39" s="77" t="s">
        <v>334</v>
      </c>
      <c r="AT39" s="59" t="s">
        <v>331</v>
      </c>
      <c r="AU39" s="60" t="s">
        <v>331</v>
      </c>
      <c r="AV39" s="60" t="s">
        <v>331</v>
      </c>
      <c r="AW39" s="60" t="s">
        <v>331</v>
      </c>
      <c r="AX39" s="303" t="s">
        <v>117</v>
      </c>
      <c r="AY39" s="248" t="s">
        <v>117</v>
      </c>
      <c r="AZ39" s="65" t="s">
        <v>87</v>
      </c>
      <c r="BA39" s="66" t="s">
        <v>87</v>
      </c>
      <c r="BB39" s="66" t="s">
        <v>87</v>
      </c>
      <c r="BC39" s="66" t="s">
        <v>87</v>
      </c>
      <c r="BD39" s="66" t="s">
        <v>87</v>
      </c>
      <c r="BE39" s="64" t="s">
        <v>87</v>
      </c>
      <c r="BF39" s="65" t="s">
        <v>87</v>
      </c>
      <c r="BG39" s="66" t="s">
        <v>87</v>
      </c>
      <c r="BH39" s="66" t="s">
        <v>87</v>
      </c>
      <c r="BI39" s="289" t="s">
        <v>117</v>
      </c>
      <c r="BJ39" s="289" t="s">
        <v>117</v>
      </c>
      <c r="BK39" s="66" t="s">
        <v>87</v>
      </c>
      <c r="BL39" s="66" t="s">
        <v>87</v>
      </c>
      <c r="BM39" s="64" t="s">
        <v>87</v>
      </c>
      <c r="BO39" s="312"/>
      <c r="BP39" s="310" t="s">
        <v>450</v>
      </c>
      <c r="BQ39" s="312" t="s">
        <v>455</v>
      </c>
      <c r="BR39" s="310"/>
      <c r="BS39" s="310"/>
    </row>
    <row r="40" spans="1:71" x14ac:dyDescent="0.2">
      <c r="A40" s="130">
        <v>2</v>
      </c>
      <c r="B40" s="38">
        <v>35</v>
      </c>
      <c r="C40" s="174" t="s">
        <v>320</v>
      </c>
      <c r="D40" s="18" t="s">
        <v>263</v>
      </c>
      <c r="E40" s="8" t="s">
        <v>264</v>
      </c>
      <c r="F40" s="184" t="s">
        <v>299</v>
      </c>
      <c r="G40" s="184" t="s">
        <v>300</v>
      </c>
      <c r="H40" s="187" t="s">
        <v>60</v>
      </c>
      <c r="I40" s="187">
        <v>6</v>
      </c>
      <c r="J40" s="166" t="s">
        <v>86</v>
      </c>
      <c r="K40" s="8" t="s">
        <v>340</v>
      </c>
      <c r="L40" s="8" t="s">
        <v>339</v>
      </c>
      <c r="M40" s="352"/>
      <c r="N40" s="284" t="s">
        <v>94</v>
      </c>
      <c r="O40" s="281" t="s">
        <v>94</v>
      </c>
      <c r="P40" s="282" t="s">
        <v>94</v>
      </c>
      <c r="Q40" s="282" t="s">
        <v>94</v>
      </c>
      <c r="R40" s="282" t="s">
        <v>94</v>
      </c>
      <c r="S40" s="282" t="s">
        <v>94</v>
      </c>
      <c r="T40" s="283" t="s">
        <v>94</v>
      </c>
      <c r="U40" s="281" t="s">
        <v>94</v>
      </c>
      <c r="V40" s="282" t="s">
        <v>94</v>
      </c>
      <c r="W40" s="282" t="s">
        <v>94</v>
      </c>
      <c r="X40" s="282" t="s">
        <v>94</v>
      </c>
      <c r="Y40" s="282" t="s">
        <v>94</v>
      </c>
      <c r="Z40" s="283" t="s">
        <v>94</v>
      </c>
      <c r="AA40" s="281" t="s">
        <v>94</v>
      </c>
      <c r="AB40" s="282" t="s">
        <v>94</v>
      </c>
      <c r="AC40" s="282" t="s">
        <v>94</v>
      </c>
      <c r="AD40" s="282" t="s">
        <v>94</v>
      </c>
      <c r="AE40" s="282" t="s">
        <v>94</v>
      </c>
      <c r="AF40" s="284" t="s">
        <v>94</v>
      </c>
      <c r="AG40" s="281" t="s">
        <v>94</v>
      </c>
      <c r="AH40" s="282" t="s">
        <v>94</v>
      </c>
      <c r="AI40" s="282" t="s">
        <v>94</v>
      </c>
      <c r="AJ40" s="282" t="s">
        <v>94</v>
      </c>
      <c r="AK40" s="282" t="s">
        <v>94</v>
      </c>
      <c r="AL40" s="282" t="s">
        <v>94</v>
      </c>
      <c r="AM40" s="283" t="s">
        <v>94</v>
      </c>
      <c r="AN40" s="212" t="s">
        <v>80</v>
      </c>
      <c r="AO40" s="153" t="s">
        <v>80</v>
      </c>
      <c r="AP40" s="153" t="s">
        <v>80</v>
      </c>
      <c r="AQ40" s="153" t="s">
        <v>80</v>
      </c>
      <c r="AR40" s="153" t="s">
        <v>80</v>
      </c>
      <c r="AS40" s="218" t="s">
        <v>80</v>
      </c>
      <c r="AT40" s="219" t="s">
        <v>81</v>
      </c>
      <c r="AU40" s="152" t="s">
        <v>81</v>
      </c>
      <c r="AV40" s="152" t="s">
        <v>81</v>
      </c>
      <c r="AW40" s="152" t="s">
        <v>81</v>
      </c>
      <c r="AX40" s="152" t="s">
        <v>81</v>
      </c>
      <c r="AY40" s="220" t="s">
        <v>81</v>
      </c>
      <c r="AZ40" s="274" t="s">
        <v>327</v>
      </c>
      <c r="BA40" s="275" t="s">
        <v>327</v>
      </c>
      <c r="BB40" s="275" t="s">
        <v>327</v>
      </c>
      <c r="BC40" s="275" t="s">
        <v>327</v>
      </c>
      <c r="BD40" s="275" t="s">
        <v>327</v>
      </c>
      <c r="BE40" s="273" t="s">
        <v>327</v>
      </c>
      <c r="BF40" s="274" t="s">
        <v>327</v>
      </c>
      <c r="BG40" s="275" t="s">
        <v>327</v>
      </c>
      <c r="BH40" s="275" t="s">
        <v>327</v>
      </c>
      <c r="BI40" s="275" t="s">
        <v>327</v>
      </c>
      <c r="BJ40" s="275" t="s">
        <v>327</v>
      </c>
      <c r="BK40" s="275" t="s">
        <v>327</v>
      </c>
      <c r="BL40" s="275" t="s">
        <v>327</v>
      </c>
      <c r="BM40" s="273" t="s">
        <v>327</v>
      </c>
      <c r="BO40" s="310"/>
      <c r="BP40" s="310" t="s">
        <v>462</v>
      </c>
      <c r="BQ40" s="312" t="s">
        <v>252</v>
      </c>
      <c r="BR40" s="310"/>
      <c r="BS40" s="310"/>
    </row>
    <row r="41" spans="1:71" x14ac:dyDescent="0.2">
      <c r="A41" s="130">
        <v>2</v>
      </c>
      <c r="B41" s="37">
        <v>36</v>
      </c>
      <c r="C41" s="174" t="s">
        <v>321</v>
      </c>
      <c r="D41" s="18" t="s">
        <v>263</v>
      </c>
      <c r="E41" s="8" t="s">
        <v>264</v>
      </c>
      <c r="F41" s="183" t="s">
        <v>301</v>
      </c>
      <c r="G41" s="184" t="s">
        <v>302</v>
      </c>
      <c r="H41" s="187" t="s">
        <v>60</v>
      </c>
      <c r="I41" s="187">
        <v>6</v>
      </c>
      <c r="J41" s="166" t="s">
        <v>86</v>
      </c>
      <c r="K41" s="8" t="s">
        <v>340</v>
      </c>
      <c r="L41" s="8" t="s">
        <v>339</v>
      </c>
      <c r="M41" s="352"/>
      <c r="N41" s="266" t="s">
        <v>93</v>
      </c>
      <c r="O41" s="338" t="s">
        <v>117</v>
      </c>
      <c r="P41" s="265" t="s">
        <v>93</v>
      </c>
      <c r="Q41" s="265" t="s">
        <v>93</v>
      </c>
      <c r="R41" s="265" t="s">
        <v>93</v>
      </c>
      <c r="S41" s="265" t="s">
        <v>93</v>
      </c>
      <c r="T41" s="286" t="s">
        <v>93</v>
      </c>
      <c r="U41" s="264" t="s">
        <v>93</v>
      </c>
      <c r="V41" s="268" t="s">
        <v>68</v>
      </c>
      <c r="W41" s="268" t="s">
        <v>68</v>
      </c>
      <c r="X41" s="268" t="s">
        <v>68</v>
      </c>
      <c r="Y41" s="268" t="s">
        <v>68</v>
      </c>
      <c r="Z41" s="112" t="s">
        <v>117</v>
      </c>
      <c r="AA41" s="267" t="s">
        <v>68</v>
      </c>
      <c r="AB41" s="271" t="s">
        <v>66</v>
      </c>
      <c r="AC41" s="271" t="s">
        <v>66</v>
      </c>
      <c r="AD41" s="271" t="s">
        <v>66</v>
      </c>
      <c r="AE41" s="271" t="s">
        <v>66</v>
      </c>
      <c r="AF41" s="272" t="s">
        <v>66</v>
      </c>
      <c r="AG41" s="270" t="s">
        <v>66</v>
      </c>
      <c r="AH41" s="265" t="s">
        <v>93</v>
      </c>
      <c r="AI41" s="265" t="s">
        <v>93</v>
      </c>
      <c r="AJ41" s="265" t="s">
        <v>93</v>
      </c>
      <c r="AK41" s="265" t="s">
        <v>93</v>
      </c>
      <c r="AL41" s="265" t="s">
        <v>93</v>
      </c>
      <c r="AM41" s="286" t="s">
        <v>93</v>
      </c>
      <c r="AN41" s="374" t="s">
        <v>117</v>
      </c>
      <c r="AO41" s="289" t="s">
        <v>117</v>
      </c>
      <c r="AP41" s="282" t="s">
        <v>94</v>
      </c>
      <c r="AQ41" s="282" t="s">
        <v>94</v>
      </c>
      <c r="AR41" s="282" t="s">
        <v>94</v>
      </c>
      <c r="AS41" s="283" t="s">
        <v>94</v>
      </c>
      <c r="AT41" s="281" t="s">
        <v>94</v>
      </c>
      <c r="AU41" s="282" t="s">
        <v>94</v>
      </c>
      <c r="AV41" s="282" t="s">
        <v>94</v>
      </c>
      <c r="AW41" s="282" t="s">
        <v>94</v>
      </c>
      <c r="AX41" s="282" t="s">
        <v>94</v>
      </c>
      <c r="AY41" s="283" t="s">
        <v>94</v>
      </c>
      <c r="AZ41" s="113" t="s">
        <v>117</v>
      </c>
      <c r="BA41" s="275" t="s">
        <v>327</v>
      </c>
      <c r="BB41" s="275" t="s">
        <v>327</v>
      </c>
      <c r="BC41" s="275" t="s">
        <v>327</v>
      </c>
      <c r="BD41" s="275" t="s">
        <v>327</v>
      </c>
      <c r="BE41" s="273" t="s">
        <v>327</v>
      </c>
      <c r="BF41" s="274" t="s">
        <v>327</v>
      </c>
      <c r="BG41" s="275" t="s">
        <v>327</v>
      </c>
      <c r="BH41" s="275" t="s">
        <v>327</v>
      </c>
      <c r="BI41" s="275" t="s">
        <v>327</v>
      </c>
      <c r="BJ41" s="275" t="s">
        <v>327</v>
      </c>
      <c r="BK41" s="275" t="s">
        <v>327</v>
      </c>
      <c r="BL41" s="275" t="s">
        <v>327</v>
      </c>
      <c r="BM41" s="273" t="s">
        <v>327</v>
      </c>
      <c r="BO41" s="310"/>
      <c r="BP41" s="310"/>
      <c r="BQ41" s="310" t="s">
        <v>448</v>
      </c>
      <c r="BR41" s="310"/>
      <c r="BS41" s="310"/>
    </row>
    <row r="42" spans="1:71" x14ac:dyDescent="0.2">
      <c r="A42" s="130" t="s">
        <v>324</v>
      </c>
      <c r="B42" s="37">
        <v>37</v>
      </c>
      <c r="C42" s="174" t="s">
        <v>318</v>
      </c>
      <c r="D42" s="177" t="s">
        <v>315</v>
      </c>
      <c r="E42" s="177" t="s">
        <v>303</v>
      </c>
      <c r="F42" s="183" t="s">
        <v>304</v>
      </c>
      <c r="G42" s="184" t="s">
        <v>305</v>
      </c>
      <c r="H42" s="6" t="s">
        <v>60</v>
      </c>
      <c r="I42" s="6">
        <v>5</v>
      </c>
      <c r="J42" s="166" t="s">
        <v>86</v>
      </c>
      <c r="K42" s="8" t="s">
        <v>342</v>
      </c>
      <c r="L42" s="8" t="s">
        <v>339</v>
      </c>
      <c r="M42" s="352"/>
      <c r="N42" s="372"/>
      <c r="O42" s="346"/>
      <c r="P42" s="288"/>
      <c r="Q42" s="288"/>
      <c r="R42" s="265" t="s">
        <v>93</v>
      </c>
      <c r="S42" s="265" t="s">
        <v>93</v>
      </c>
      <c r="T42" s="286" t="s">
        <v>93</v>
      </c>
      <c r="U42" s="264" t="s">
        <v>93</v>
      </c>
      <c r="V42" s="271" t="s">
        <v>67</v>
      </c>
      <c r="W42" s="271" t="s">
        <v>67</v>
      </c>
      <c r="X42" s="271" t="s">
        <v>67</v>
      </c>
      <c r="Y42" s="271" t="s">
        <v>67</v>
      </c>
      <c r="Z42" s="269" t="s">
        <v>67</v>
      </c>
      <c r="AA42" s="270" t="s">
        <v>67</v>
      </c>
      <c r="AB42" s="268" t="s">
        <v>68</v>
      </c>
      <c r="AC42" s="268" t="s">
        <v>68</v>
      </c>
      <c r="AD42" s="268" t="s">
        <v>68</v>
      </c>
      <c r="AE42" s="268" t="s">
        <v>68</v>
      </c>
      <c r="AF42" s="403" t="s">
        <v>117</v>
      </c>
      <c r="AG42" s="267" t="s">
        <v>68</v>
      </c>
      <c r="AH42" s="265" t="s">
        <v>93</v>
      </c>
      <c r="AI42" s="265" t="s">
        <v>93</v>
      </c>
      <c r="AJ42" s="265" t="s">
        <v>93</v>
      </c>
      <c r="AK42" s="265" t="s">
        <v>93</v>
      </c>
      <c r="AL42" s="265" t="s">
        <v>93</v>
      </c>
      <c r="AM42" s="286" t="s">
        <v>93</v>
      </c>
      <c r="AN42" s="391" t="s">
        <v>117</v>
      </c>
      <c r="AO42" s="277" t="s">
        <v>63</v>
      </c>
      <c r="AP42" s="277" t="s">
        <v>63</v>
      </c>
      <c r="AQ42" s="275" t="s">
        <v>63</v>
      </c>
      <c r="AR42" s="277" t="s">
        <v>63</v>
      </c>
      <c r="AS42" s="273" t="s">
        <v>63</v>
      </c>
      <c r="AT42" s="274" t="s">
        <v>64</v>
      </c>
      <c r="AU42" s="275" t="s">
        <v>64</v>
      </c>
      <c r="AV42" s="275" t="s">
        <v>64</v>
      </c>
      <c r="AW42" s="275" t="s">
        <v>64</v>
      </c>
      <c r="AX42" s="275" t="s">
        <v>64</v>
      </c>
      <c r="AY42" s="273" t="s">
        <v>64</v>
      </c>
      <c r="AZ42" s="113" t="s">
        <v>117</v>
      </c>
      <c r="BA42" s="198" t="s">
        <v>183</v>
      </c>
      <c r="BB42" s="198" t="s">
        <v>183</v>
      </c>
      <c r="BC42" s="198" t="s">
        <v>183</v>
      </c>
      <c r="BD42" s="198" t="s">
        <v>183</v>
      </c>
      <c r="BE42" s="200" t="s">
        <v>183</v>
      </c>
      <c r="BF42" s="264" t="s">
        <v>93</v>
      </c>
      <c r="BG42" s="265" t="s">
        <v>93</v>
      </c>
      <c r="BH42" s="265" t="s">
        <v>93</v>
      </c>
      <c r="BI42" s="265" t="s">
        <v>93</v>
      </c>
      <c r="BJ42" s="289" t="s">
        <v>117</v>
      </c>
      <c r="BK42" s="265" t="s">
        <v>93</v>
      </c>
      <c r="BL42" s="265" t="s">
        <v>93</v>
      </c>
      <c r="BM42" s="286" t="s">
        <v>93</v>
      </c>
    </row>
    <row r="43" spans="1:71" x14ac:dyDescent="0.2">
      <c r="A43" s="130">
        <v>2</v>
      </c>
      <c r="B43" s="37">
        <v>38</v>
      </c>
      <c r="C43" s="174" t="s">
        <v>317</v>
      </c>
      <c r="D43" s="18" t="s">
        <v>263</v>
      </c>
      <c r="E43" s="8" t="s">
        <v>264</v>
      </c>
      <c r="F43" s="183" t="s">
        <v>306</v>
      </c>
      <c r="G43" s="183" t="s">
        <v>307</v>
      </c>
      <c r="H43" s="187" t="s">
        <v>60</v>
      </c>
      <c r="I43" s="187">
        <v>6</v>
      </c>
      <c r="J43" s="166" t="s">
        <v>86</v>
      </c>
      <c r="K43" s="8" t="s">
        <v>342</v>
      </c>
      <c r="L43" s="8" t="s">
        <v>341</v>
      </c>
      <c r="M43" s="352"/>
      <c r="N43" s="284" t="s">
        <v>94</v>
      </c>
      <c r="O43" s="281" t="s">
        <v>94</v>
      </c>
      <c r="P43" s="282" t="s">
        <v>94</v>
      </c>
      <c r="Q43" s="282" t="s">
        <v>94</v>
      </c>
      <c r="R43" s="282" t="s">
        <v>94</v>
      </c>
      <c r="S43" s="282" t="s">
        <v>94</v>
      </c>
      <c r="T43" s="283" t="s">
        <v>94</v>
      </c>
      <c r="U43" s="281" t="s">
        <v>94</v>
      </c>
      <c r="V43" s="282" t="s">
        <v>94</v>
      </c>
      <c r="W43" s="282" t="s">
        <v>94</v>
      </c>
      <c r="X43" s="282" t="s">
        <v>94</v>
      </c>
      <c r="Y43" s="282" t="s">
        <v>94</v>
      </c>
      <c r="Z43" s="283" t="s">
        <v>94</v>
      </c>
      <c r="AA43" s="281" t="s">
        <v>94</v>
      </c>
      <c r="AB43" s="282" t="s">
        <v>94</v>
      </c>
      <c r="AC43" s="282" t="s">
        <v>94</v>
      </c>
      <c r="AD43" s="282" t="s">
        <v>94</v>
      </c>
      <c r="AE43" s="282" t="s">
        <v>94</v>
      </c>
      <c r="AF43" s="284" t="s">
        <v>94</v>
      </c>
      <c r="AG43" s="281" t="s">
        <v>94</v>
      </c>
      <c r="AH43" s="282" t="s">
        <v>94</v>
      </c>
      <c r="AI43" s="282" t="s">
        <v>94</v>
      </c>
      <c r="AJ43" s="282" t="s">
        <v>94</v>
      </c>
      <c r="AK43" s="282" t="s">
        <v>94</v>
      </c>
      <c r="AL43" s="282" t="s">
        <v>94</v>
      </c>
      <c r="AM43" s="283" t="s">
        <v>94</v>
      </c>
      <c r="AN43" s="280" t="s">
        <v>327</v>
      </c>
      <c r="AO43" s="275" t="s">
        <v>327</v>
      </c>
      <c r="AP43" s="275" t="s">
        <v>327</v>
      </c>
      <c r="AQ43" s="275" t="s">
        <v>327</v>
      </c>
      <c r="AR43" s="275" t="s">
        <v>327</v>
      </c>
      <c r="AS43" s="273" t="s">
        <v>327</v>
      </c>
      <c r="AT43" s="274" t="s">
        <v>327</v>
      </c>
      <c r="AU43" s="275" t="s">
        <v>327</v>
      </c>
      <c r="AV43" s="275" t="s">
        <v>327</v>
      </c>
      <c r="AW43" s="275" t="s">
        <v>327</v>
      </c>
      <c r="AX43" s="275" t="s">
        <v>327</v>
      </c>
      <c r="AY43" s="273" t="s">
        <v>327</v>
      </c>
      <c r="AZ43" s="219" t="s">
        <v>81</v>
      </c>
      <c r="BA43" s="152" t="s">
        <v>81</v>
      </c>
      <c r="BB43" s="152" t="s">
        <v>81</v>
      </c>
      <c r="BC43" s="152" t="s">
        <v>81</v>
      </c>
      <c r="BD43" s="152" t="s">
        <v>81</v>
      </c>
      <c r="BE43" s="220" t="s">
        <v>81</v>
      </c>
      <c r="BF43" s="217" t="s">
        <v>80</v>
      </c>
      <c r="BG43" s="153" t="s">
        <v>80</v>
      </c>
      <c r="BH43" s="153" t="s">
        <v>80</v>
      </c>
      <c r="BI43" s="153" t="s">
        <v>80</v>
      </c>
      <c r="BJ43" s="153" t="s">
        <v>80</v>
      </c>
      <c r="BK43" s="153" t="s">
        <v>80</v>
      </c>
      <c r="BL43" s="153" t="s">
        <v>80</v>
      </c>
      <c r="BM43" s="218" t="s">
        <v>80</v>
      </c>
    </row>
    <row r="44" spans="1:71" x14ac:dyDescent="0.2">
      <c r="A44" s="130">
        <v>2</v>
      </c>
      <c r="B44" s="37">
        <v>39</v>
      </c>
      <c r="C44" s="174" t="s">
        <v>322</v>
      </c>
      <c r="D44" s="18" t="s">
        <v>263</v>
      </c>
      <c r="E44" s="8" t="s">
        <v>264</v>
      </c>
      <c r="F44" s="183" t="s">
        <v>308</v>
      </c>
      <c r="G44" s="183" t="s">
        <v>309</v>
      </c>
      <c r="H44" s="6" t="s">
        <v>60</v>
      </c>
      <c r="I44" s="6">
        <v>6</v>
      </c>
      <c r="J44" s="166" t="s">
        <v>86</v>
      </c>
      <c r="K44" s="8" t="s">
        <v>338</v>
      </c>
      <c r="L44" s="8" t="s">
        <v>339</v>
      </c>
      <c r="M44" s="352"/>
      <c r="N44" s="272" t="s">
        <v>66</v>
      </c>
      <c r="O44" s="270" t="s">
        <v>66</v>
      </c>
      <c r="P44" s="271" t="s">
        <v>66</v>
      </c>
      <c r="Q44" s="271" t="s">
        <v>66</v>
      </c>
      <c r="R44" s="271" t="s">
        <v>66</v>
      </c>
      <c r="S44" s="271" t="s">
        <v>66</v>
      </c>
      <c r="T44" s="269" t="s">
        <v>66</v>
      </c>
      <c r="U44" s="270" t="s">
        <v>66</v>
      </c>
      <c r="V44" s="265" t="s">
        <v>93</v>
      </c>
      <c r="W44" s="265" t="s">
        <v>93</v>
      </c>
      <c r="X44" s="265" t="s">
        <v>93</v>
      </c>
      <c r="Y44" s="265" t="s">
        <v>93</v>
      </c>
      <c r="Z44" s="286" t="s">
        <v>93</v>
      </c>
      <c r="AA44" s="264" t="s">
        <v>93</v>
      </c>
      <c r="AB44" s="277" t="s">
        <v>63</v>
      </c>
      <c r="AC44" s="334" t="s">
        <v>117</v>
      </c>
      <c r="AD44" s="334" t="s">
        <v>117</v>
      </c>
      <c r="AE44" s="275" t="s">
        <v>63</v>
      </c>
      <c r="AF44" s="331" t="s">
        <v>63</v>
      </c>
      <c r="AG44" s="274" t="s">
        <v>63</v>
      </c>
      <c r="AH44" s="275" t="s">
        <v>64</v>
      </c>
      <c r="AI44" s="275" t="s">
        <v>64</v>
      </c>
      <c r="AJ44" s="275" t="s">
        <v>64</v>
      </c>
      <c r="AK44" s="275" t="s">
        <v>64</v>
      </c>
      <c r="AL44" s="275" t="s">
        <v>64</v>
      </c>
      <c r="AM44" s="273" t="s">
        <v>64</v>
      </c>
      <c r="AN44" s="278" t="s">
        <v>68</v>
      </c>
      <c r="AO44" s="268" t="s">
        <v>68</v>
      </c>
      <c r="AP44" s="268" t="s">
        <v>68</v>
      </c>
      <c r="AQ44" s="268" t="s">
        <v>68</v>
      </c>
      <c r="AR44" s="268" t="s">
        <v>68</v>
      </c>
      <c r="AS44" s="248" t="s">
        <v>117</v>
      </c>
      <c r="AT44" s="61" t="s">
        <v>69</v>
      </c>
      <c r="AU44" s="62" t="s">
        <v>69</v>
      </c>
      <c r="AV44" s="62" t="s">
        <v>69</v>
      </c>
      <c r="AW44" s="62" t="s">
        <v>69</v>
      </c>
      <c r="AX44" s="62" t="s">
        <v>69</v>
      </c>
      <c r="AY44" s="248" t="s">
        <v>117</v>
      </c>
      <c r="AZ44" s="264" t="s">
        <v>93</v>
      </c>
      <c r="BA44" s="20" t="s">
        <v>169</v>
      </c>
      <c r="BB44" s="265" t="s">
        <v>93</v>
      </c>
      <c r="BC44" s="265" t="s">
        <v>93</v>
      </c>
      <c r="BD44" s="265" t="s">
        <v>93</v>
      </c>
      <c r="BE44" s="286" t="s">
        <v>93</v>
      </c>
      <c r="BF44" s="113" t="s">
        <v>117</v>
      </c>
      <c r="BG44" s="198" t="s">
        <v>330</v>
      </c>
      <c r="BH44" s="198" t="s">
        <v>330</v>
      </c>
      <c r="BI44" s="198" t="s">
        <v>330</v>
      </c>
      <c r="BJ44" s="198" t="s">
        <v>330</v>
      </c>
      <c r="BK44" s="198" t="s">
        <v>330</v>
      </c>
      <c r="BL44" s="198" t="s">
        <v>330</v>
      </c>
      <c r="BM44" s="200" t="s">
        <v>330</v>
      </c>
    </row>
    <row r="45" spans="1:71" x14ac:dyDescent="0.2">
      <c r="A45" s="130">
        <v>2</v>
      </c>
      <c r="B45" s="37">
        <v>40</v>
      </c>
      <c r="C45" s="174" t="s">
        <v>316</v>
      </c>
      <c r="D45" s="18" t="s">
        <v>263</v>
      </c>
      <c r="E45" s="8" t="s">
        <v>264</v>
      </c>
      <c r="F45" s="183" t="s">
        <v>310</v>
      </c>
      <c r="G45" s="183" t="s">
        <v>311</v>
      </c>
      <c r="H45" s="6" t="s">
        <v>60</v>
      </c>
      <c r="I45" s="6">
        <v>6</v>
      </c>
      <c r="J45" s="166" t="s">
        <v>86</v>
      </c>
      <c r="K45" s="8" t="s">
        <v>340</v>
      </c>
      <c r="L45" s="8" t="s">
        <v>341</v>
      </c>
      <c r="M45" s="352"/>
      <c r="N45" s="285" t="s">
        <v>64</v>
      </c>
      <c r="O45" s="274" t="s">
        <v>64</v>
      </c>
      <c r="P45" s="275" t="s">
        <v>64</v>
      </c>
      <c r="Q45" s="275" t="s">
        <v>64</v>
      </c>
      <c r="R45" s="275" t="s">
        <v>64</v>
      </c>
      <c r="S45" s="275" t="s">
        <v>64</v>
      </c>
      <c r="T45" s="273" t="s">
        <v>64</v>
      </c>
      <c r="U45" s="338" t="s">
        <v>117</v>
      </c>
      <c r="V45" s="277" t="s">
        <v>63</v>
      </c>
      <c r="W45" s="277" t="s">
        <v>63</v>
      </c>
      <c r="X45" s="277" t="s">
        <v>63</v>
      </c>
      <c r="Y45" s="275" t="s">
        <v>63</v>
      </c>
      <c r="Z45" s="80" t="s">
        <v>63</v>
      </c>
      <c r="AA45" s="274" t="s">
        <v>63</v>
      </c>
      <c r="AB45" s="265" t="s">
        <v>93</v>
      </c>
      <c r="AC45" s="265" t="s">
        <v>93</v>
      </c>
      <c r="AD45" s="265" t="s">
        <v>93</v>
      </c>
      <c r="AE45" s="265" t="s">
        <v>93</v>
      </c>
      <c r="AF45" s="266" t="s">
        <v>93</v>
      </c>
      <c r="AG45" s="264" t="s">
        <v>93</v>
      </c>
      <c r="AH45" s="268" t="s">
        <v>68</v>
      </c>
      <c r="AI45" s="268" t="s">
        <v>68</v>
      </c>
      <c r="AJ45" s="268" t="s">
        <v>68</v>
      </c>
      <c r="AK45" s="268" t="s">
        <v>68</v>
      </c>
      <c r="AL45" s="268" t="s">
        <v>68</v>
      </c>
      <c r="AM45" s="337" t="s">
        <v>117</v>
      </c>
      <c r="AN45" s="353" t="s">
        <v>117</v>
      </c>
      <c r="AO45" s="62" t="s">
        <v>69</v>
      </c>
      <c r="AP45" s="62" t="s">
        <v>69</v>
      </c>
      <c r="AQ45" s="62" t="s">
        <v>69</v>
      </c>
      <c r="AR45" s="20" t="s">
        <v>169</v>
      </c>
      <c r="AS45" s="63" t="s">
        <v>69</v>
      </c>
      <c r="AT45" s="270" t="s">
        <v>66</v>
      </c>
      <c r="AU45" s="271" t="s">
        <v>66</v>
      </c>
      <c r="AV45" s="271" t="s">
        <v>66</v>
      </c>
      <c r="AW45" s="271" t="s">
        <v>66</v>
      </c>
      <c r="AX45" s="271" t="s">
        <v>66</v>
      </c>
      <c r="AY45" s="269" t="s">
        <v>66</v>
      </c>
      <c r="AZ45" s="115" t="s">
        <v>169</v>
      </c>
      <c r="BA45" s="265" t="s">
        <v>93</v>
      </c>
      <c r="BB45" s="265" t="s">
        <v>93</v>
      </c>
      <c r="BC45" s="289" t="s">
        <v>117</v>
      </c>
      <c r="BD45" s="265" t="s">
        <v>93</v>
      </c>
      <c r="BE45" s="286" t="s">
        <v>93</v>
      </c>
      <c r="BF45" s="59" t="s">
        <v>92</v>
      </c>
      <c r="BG45" s="21" t="s">
        <v>215</v>
      </c>
      <c r="BH45" s="60" t="s">
        <v>92</v>
      </c>
      <c r="BI45" s="60" t="s">
        <v>92</v>
      </c>
      <c r="BJ45" s="60" t="s">
        <v>92</v>
      </c>
      <c r="BK45" s="60" t="s">
        <v>92</v>
      </c>
      <c r="BL45" s="60" t="s">
        <v>92</v>
      </c>
      <c r="BM45" s="58" t="s">
        <v>92</v>
      </c>
      <c r="BO45" s="310"/>
      <c r="BP45" s="310"/>
      <c r="BQ45" s="310"/>
      <c r="BR45" s="312"/>
      <c r="BS45" s="312"/>
    </row>
    <row r="46" spans="1:71" x14ac:dyDescent="0.2">
      <c r="A46" s="130" t="s">
        <v>324</v>
      </c>
      <c r="B46" s="37">
        <v>41</v>
      </c>
      <c r="C46" s="174" t="s">
        <v>323</v>
      </c>
      <c r="D46" s="177" t="s">
        <v>315</v>
      </c>
      <c r="E46" s="177" t="s">
        <v>303</v>
      </c>
      <c r="F46" s="183" t="s">
        <v>312</v>
      </c>
      <c r="G46" s="183" t="s">
        <v>313</v>
      </c>
      <c r="H46" s="6" t="s">
        <v>60</v>
      </c>
      <c r="I46" s="6">
        <v>5</v>
      </c>
      <c r="J46" s="166" t="s">
        <v>86</v>
      </c>
      <c r="K46" s="8" t="s">
        <v>338</v>
      </c>
      <c r="L46" s="8" t="s">
        <v>339</v>
      </c>
      <c r="M46" s="352"/>
      <c r="N46" s="372"/>
      <c r="O46" s="346"/>
      <c r="P46" s="288"/>
      <c r="Q46" s="288"/>
      <c r="R46" s="265" t="s">
        <v>93</v>
      </c>
      <c r="S46" s="265" t="s">
        <v>93</v>
      </c>
      <c r="T46" s="286" t="s">
        <v>93</v>
      </c>
      <c r="U46" s="264" t="s">
        <v>93</v>
      </c>
      <c r="V46" s="265" t="s">
        <v>93</v>
      </c>
      <c r="W46" s="265" t="s">
        <v>93</v>
      </c>
      <c r="X46" s="265" t="s">
        <v>93</v>
      </c>
      <c r="Y46" s="265" t="s">
        <v>93</v>
      </c>
      <c r="Z46" s="286" t="s">
        <v>93</v>
      </c>
      <c r="AA46" s="264" t="s">
        <v>93</v>
      </c>
      <c r="AB46" s="275" t="s">
        <v>64</v>
      </c>
      <c r="AC46" s="275" t="s">
        <v>64</v>
      </c>
      <c r="AD46" s="275" t="s">
        <v>64</v>
      </c>
      <c r="AE46" s="275" t="s">
        <v>64</v>
      </c>
      <c r="AF46" s="403" t="s">
        <v>169</v>
      </c>
      <c r="AG46" s="274" t="s">
        <v>64</v>
      </c>
      <c r="AH46" s="277" t="s">
        <v>63</v>
      </c>
      <c r="AI46" s="277" t="s">
        <v>63</v>
      </c>
      <c r="AJ46" s="277" t="s">
        <v>63</v>
      </c>
      <c r="AK46" s="275" t="s">
        <v>63</v>
      </c>
      <c r="AL46" s="277" t="s">
        <v>63</v>
      </c>
      <c r="AM46" s="337" t="s">
        <v>117</v>
      </c>
      <c r="AN46" s="353" t="s">
        <v>117</v>
      </c>
      <c r="AO46" s="271" t="s">
        <v>66</v>
      </c>
      <c r="AP46" s="271" t="s">
        <v>66</v>
      </c>
      <c r="AQ46" s="271" t="s">
        <v>66</v>
      </c>
      <c r="AR46" s="271" t="s">
        <v>66</v>
      </c>
      <c r="AS46" s="269" t="s">
        <v>66</v>
      </c>
      <c r="AT46" s="199" t="s">
        <v>185</v>
      </c>
      <c r="AU46" s="198" t="s">
        <v>185</v>
      </c>
      <c r="AV46" s="198" t="s">
        <v>185</v>
      </c>
      <c r="AW46" s="198" t="s">
        <v>185</v>
      </c>
      <c r="AX46" s="198" t="s">
        <v>185</v>
      </c>
      <c r="AY46" s="200" t="s">
        <v>185</v>
      </c>
      <c r="AZ46" s="267" t="s">
        <v>68</v>
      </c>
      <c r="BA46" s="268" t="s">
        <v>68</v>
      </c>
      <c r="BB46" s="289" t="s">
        <v>117</v>
      </c>
      <c r="BC46" s="268" t="s">
        <v>68</v>
      </c>
      <c r="BD46" s="268" t="s">
        <v>68</v>
      </c>
      <c r="BE46" s="75" t="s">
        <v>68</v>
      </c>
      <c r="BF46" s="264" t="s">
        <v>93</v>
      </c>
      <c r="BG46" s="265" t="s">
        <v>93</v>
      </c>
      <c r="BH46" s="265" t="s">
        <v>93</v>
      </c>
      <c r="BI46" s="265" t="s">
        <v>93</v>
      </c>
      <c r="BJ46" s="265" t="s">
        <v>93</v>
      </c>
      <c r="BK46" s="289" t="s">
        <v>117</v>
      </c>
      <c r="BL46" s="265" t="s">
        <v>93</v>
      </c>
      <c r="BM46" s="286" t="s">
        <v>93</v>
      </c>
    </row>
    <row r="47" spans="1:71" x14ac:dyDescent="0.2">
      <c r="A47" s="130">
        <v>2</v>
      </c>
      <c r="B47" s="37">
        <v>42</v>
      </c>
      <c r="C47" s="174" t="s">
        <v>319</v>
      </c>
      <c r="D47" s="18" t="s">
        <v>263</v>
      </c>
      <c r="E47" s="8" t="s">
        <v>264</v>
      </c>
      <c r="F47" s="183" t="s">
        <v>121</v>
      </c>
      <c r="G47" s="183" t="s">
        <v>314</v>
      </c>
      <c r="H47" s="6" t="s">
        <v>60</v>
      </c>
      <c r="I47" s="6">
        <v>6</v>
      </c>
      <c r="J47" s="166" t="s">
        <v>86</v>
      </c>
      <c r="K47" s="8" t="s">
        <v>340</v>
      </c>
      <c r="L47" s="8" t="s">
        <v>339</v>
      </c>
      <c r="M47" s="352"/>
      <c r="N47" s="108" t="s">
        <v>68</v>
      </c>
      <c r="O47" s="267" t="s">
        <v>68</v>
      </c>
      <c r="P47" s="268" t="s">
        <v>68</v>
      </c>
      <c r="Q47" s="268" t="s">
        <v>68</v>
      </c>
      <c r="R47" s="268" t="s">
        <v>68</v>
      </c>
      <c r="S47" s="268" t="s">
        <v>68</v>
      </c>
      <c r="T47" s="75" t="s">
        <v>68</v>
      </c>
      <c r="U47" s="267" t="s">
        <v>68</v>
      </c>
      <c r="V47" s="265" t="s">
        <v>93</v>
      </c>
      <c r="W47" s="265" t="s">
        <v>93</v>
      </c>
      <c r="X47" s="265" t="s">
        <v>93</v>
      </c>
      <c r="Y47" s="265" t="s">
        <v>93</v>
      </c>
      <c r="Z47" s="286" t="s">
        <v>93</v>
      </c>
      <c r="AA47" s="264" t="s">
        <v>93</v>
      </c>
      <c r="AB47" s="265" t="s">
        <v>93</v>
      </c>
      <c r="AC47" s="240" t="s">
        <v>117</v>
      </c>
      <c r="AD47" s="265" t="s">
        <v>93</v>
      </c>
      <c r="AE47" s="265" t="s">
        <v>93</v>
      </c>
      <c r="AF47" s="266" t="s">
        <v>93</v>
      </c>
      <c r="AG47" s="264" t="s">
        <v>93</v>
      </c>
      <c r="AH47" s="271" t="s">
        <v>67</v>
      </c>
      <c r="AI47" s="271" t="s">
        <v>67</v>
      </c>
      <c r="AJ47" s="271" t="s">
        <v>67</v>
      </c>
      <c r="AK47" s="271" t="s">
        <v>67</v>
      </c>
      <c r="AL47" s="271" t="s">
        <v>67</v>
      </c>
      <c r="AM47" s="269" t="s">
        <v>67</v>
      </c>
      <c r="AN47" s="280" t="s">
        <v>64</v>
      </c>
      <c r="AO47" s="275" t="s">
        <v>64</v>
      </c>
      <c r="AP47" s="289" t="s">
        <v>117</v>
      </c>
      <c r="AQ47" s="275" t="s">
        <v>64</v>
      </c>
      <c r="AR47" s="275" t="s">
        <v>64</v>
      </c>
      <c r="AS47" s="273" t="s">
        <v>64</v>
      </c>
      <c r="AT47" s="276" t="s">
        <v>63</v>
      </c>
      <c r="AU47" s="277" t="s">
        <v>63</v>
      </c>
      <c r="AV47" s="277" t="s">
        <v>63</v>
      </c>
      <c r="AW47" s="275" t="s">
        <v>63</v>
      </c>
      <c r="AX47" s="289" t="s">
        <v>117</v>
      </c>
      <c r="AY47" s="273" t="s">
        <v>63</v>
      </c>
      <c r="AZ47" s="59" t="s">
        <v>92</v>
      </c>
      <c r="BA47" s="60" t="s">
        <v>92</v>
      </c>
      <c r="BB47" s="60" t="s">
        <v>92</v>
      </c>
      <c r="BC47" s="60" t="s">
        <v>92</v>
      </c>
      <c r="BD47" s="60" t="s">
        <v>92</v>
      </c>
      <c r="BE47" s="112" t="s">
        <v>117</v>
      </c>
      <c r="BF47" s="115" t="s">
        <v>169</v>
      </c>
      <c r="BG47" s="265" t="s">
        <v>93</v>
      </c>
      <c r="BH47" s="265" t="s">
        <v>93</v>
      </c>
      <c r="BI47" s="265" t="s">
        <v>93</v>
      </c>
      <c r="BJ47" s="20" t="s">
        <v>169</v>
      </c>
      <c r="BK47" s="289" t="s">
        <v>117</v>
      </c>
      <c r="BL47" s="265" t="s">
        <v>93</v>
      </c>
      <c r="BM47" s="286" t="s">
        <v>93</v>
      </c>
    </row>
    <row r="48" spans="1:71" ht="13.5" thickBot="1" x14ac:dyDescent="0.25">
      <c r="A48" s="134" t="s">
        <v>324</v>
      </c>
      <c r="B48" s="37">
        <v>43</v>
      </c>
      <c r="C48" s="176" t="s">
        <v>251</v>
      </c>
      <c r="D48" s="8" t="s">
        <v>246</v>
      </c>
      <c r="E48" s="177" t="s">
        <v>207</v>
      </c>
      <c r="F48" s="179" t="s">
        <v>252</v>
      </c>
      <c r="G48" s="179" t="s">
        <v>253</v>
      </c>
      <c r="H48" s="109" t="s">
        <v>60</v>
      </c>
      <c r="I48" s="109">
        <v>3</v>
      </c>
      <c r="J48" s="167" t="s">
        <v>5</v>
      </c>
      <c r="K48" s="175" t="s">
        <v>340</v>
      </c>
      <c r="L48" s="175" t="s">
        <v>341</v>
      </c>
      <c r="M48" s="352"/>
      <c r="N48" s="373" t="s">
        <v>112</v>
      </c>
      <c r="O48" s="377" t="s">
        <v>112</v>
      </c>
      <c r="P48" s="378" t="s">
        <v>112</v>
      </c>
      <c r="Q48" s="378" t="s">
        <v>112</v>
      </c>
      <c r="R48" s="378" t="s">
        <v>112</v>
      </c>
      <c r="S48" s="379" t="s">
        <v>117</v>
      </c>
      <c r="T48" s="380" t="s">
        <v>170</v>
      </c>
      <c r="U48" s="359" t="s">
        <v>214</v>
      </c>
      <c r="V48" s="43" t="s">
        <v>112</v>
      </c>
      <c r="W48" s="43" t="s">
        <v>112</v>
      </c>
      <c r="X48" s="43" t="s">
        <v>112</v>
      </c>
      <c r="Y48" s="43" t="s">
        <v>112</v>
      </c>
      <c r="Z48" s="348" t="s">
        <v>112</v>
      </c>
      <c r="AA48" s="347" t="s">
        <v>112</v>
      </c>
      <c r="AB48" s="265" t="s">
        <v>93</v>
      </c>
      <c r="AC48" s="265" t="s">
        <v>93</v>
      </c>
      <c r="AD48" s="265" t="s">
        <v>93</v>
      </c>
      <c r="AE48" s="265" t="s">
        <v>93</v>
      </c>
      <c r="AF48" s="266" t="s">
        <v>93</v>
      </c>
      <c r="AG48" s="115" t="s">
        <v>169</v>
      </c>
      <c r="AH48" s="20" t="s">
        <v>169</v>
      </c>
      <c r="AI48" s="265" t="s">
        <v>93</v>
      </c>
      <c r="AJ48" s="265" t="s">
        <v>93</v>
      </c>
      <c r="AK48" s="265" t="s">
        <v>93</v>
      </c>
      <c r="AL48" s="265" t="s">
        <v>93</v>
      </c>
      <c r="AM48" s="286" t="s">
        <v>93</v>
      </c>
      <c r="AN48" s="85" t="s">
        <v>67</v>
      </c>
      <c r="AO48" s="271" t="s">
        <v>67</v>
      </c>
      <c r="AP48" s="271" t="s">
        <v>67</v>
      </c>
      <c r="AQ48" s="271" t="s">
        <v>67</v>
      </c>
      <c r="AR48" s="271" t="s">
        <v>67</v>
      </c>
      <c r="AS48" s="269" t="s">
        <v>67</v>
      </c>
      <c r="AT48" s="113" t="s">
        <v>117</v>
      </c>
      <c r="AU48" s="268" t="s">
        <v>68</v>
      </c>
      <c r="AV48" s="268" t="s">
        <v>68</v>
      </c>
      <c r="AW48" s="268" t="s">
        <v>68</v>
      </c>
      <c r="AX48" s="268" t="s">
        <v>68</v>
      </c>
      <c r="AY48" s="75" t="s">
        <v>68</v>
      </c>
      <c r="AZ48" s="113" t="s">
        <v>117</v>
      </c>
      <c r="BA48" s="73" t="s">
        <v>334</v>
      </c>
      <c r="BB48" s="73" t="s">
        <v>334</v>
      </c>
      <c r="BC48" s="73" t="s">
        <v>334</v>
      </c>
      <c r="BD48" s="73" t="s">
        <v>334</v>
      </c>
      <c r="BE48" s="77" t="s">
        <v>334</v>
      </c>
      <c r="BF48" s="61" t="s">
        <v>69</v>
      </c>
      <c r="BG48" s="62" t="s">
        <v>69</v>
      </c>
      <c r="BH48" s="62" t="s">
        <v>69</v>
      </c>
      <c r="BI48" s="62" t="s">
        <v>69</v>
      </c>
      <c r="BJ48" s="62" t="s">
        <v>69</v>
      </c>
      <c r="BK48" s="62" t="s">
        <v>69</v>
      </c>
      <c r="BL48" s="289" t="s">
        <v>117</v>
      </c>
      <c r="BM48" s="63" t="s">
        <v>69</v>
      </c>
    </row>
    <row r="49" spans="1:65" x14ac:dyDescent="0.2">
      <c r="A49" s="134" t="s">
        <v>324</v>
      </c>
      <c r="B49" s="38">
        <v>44</v>
      </c>
      <c r="C49" s="176" t="s">
        <v>254</v>
      </c>
      <c r="D49" s="8" t="s">
        <v>246</v>
      </c>
      <c r="E49" s="177" t="s">
        <v>207</v>
      </c>
      <c r="F49" s="179" t="s">
        <v>255</v>
      </c>
      <c r="G49" s="179" t="s">
        <v>256</v>
      </c>
      <c r="H49" s="109" t="s">
        <v>60</v>
      </c>
      <c r="I49" s="109">
        <v>3</v>
      </c>
      <c r="J49" s="168" t="s">
        <v>5</v>
      </c>
      <c r="K49" s="175" t="s">
        <v>340</v>
      </c>
      <c r="L49" s="175" t="s">
        <v>341</v>
      </c>
      <c r="M49" s="352"/>
      <c r="N49" s="373" t="s">
        <v>474</v>
      </c>
      <c r="O49" s="383" t="s">
        <v>475</v>
      </c>
      <c r="P49" s="376" t="s">
        <v>474</v>
      </c>
      <c r="Q49" s="376" t="s">
        <v>474</v>
      </c>
      <c r="R49" s="376" t="s">
        <v>474</v>
      </c>
      <c r="S49" s="376" t="s">
        <v>474</v>
      </c>
      <c r="T49" s="384" t="s">
        <v>474</v>
      </c>
      <c r="U49" s="347" t="s">
        <v>475</v>
      </c>
      <c r="V49" s="43" t="s">
        <v>474</v>
      </c>
      <c r="W49" s="43" t="s">
        <v>474</v>
      </c>
      <c r="X49" s="43" t="s">
        <v>474</v>
      </c>
      <c r="Y49" s="43" t="s">
        <v>474</v>
      </c>
      <c r="Z49" s="348" t="s">
        <v>474</v>
      </c>
      <c r="AA49" s="347" t="s">
        <v>475</v>
      </c>
      <c r="AB49" s="334" t="s">
        <v>117</v>
      </c>
      <c r="AC49" s="265" t="s">
        <v>93</v>
      </c>
      <c r="AD49" s="265" t="s">
        <v>93</v>
      </c>
      <c r="AE49" s="265" t="s">
        <v>93</v>
      </c>
      <c r="AF49" s="266" t="s">
        <v>93</v>
      </c>
      <c r="AG49" s="264" t="s">
        <v>93</v>
      </c>
      <c r="AH49" s="265" t="s">
        <v>93</v>
      </c>
      <c r="AI49" s="265" t="s">
        <v>93</v>
      </c>
      <c r="AJ49" s="265" t="s">
        <v>93</v>
      </c>
      <c r="AK49" s="265" t="s">
        <v>93</v>
      </c>
      <c r="AL49" s="265" t="s">
        <v>93</v>
      </c>
      <c r="AM49" s="286" t="s">
        <v>93</v>
      </c>
      <c r="AN49" s="85" t="s">
        <v>247</v>
      </c>
      <c r="AO49" s="271" t="s">
        <v>247</v>
      </c>
      <c r="AP49" s="271" t="s">
        <v>247</v>
      </c>
      <c r="AQ49" s="271" t="s">
        <v>247</v>
      </c>
      <c r="AR49" s="271" t="s">
        <v>247</v>
      </c>
      <c r="AS49" s="269" t="s">
        <v>247</v>
      </c>
      <c r="AT49" s="267" t="s">
        <v>68</v>
      </c>
      <c r="AU49" s="268" t="s">
        <v>68</v>
      </c>
      <c r="AV49" s="268" t="s">
        <v>68</v>
      </c>
      <c r="AW49" s="303" t="s">
        <v>117</v>
      </c>
      <c r="AX49" s="268" t="s">
        <v>68</v>
      </c>
      <c r="AY49" s="75" t="s">
        <v>68</v>
      </c>
      <c r="AZ49" s="61" t="s">
        <v>69</v>
      </c>
      <c r="BA49" s="62" t="s">
        <v>69</v>
      </c>
      <c r="BB49" s="62" t="s">
        <v>69</v>
      </c>
      <c r="BC49" s="62" t="s">
        <v>69</v>
      </c>
      <c r="BD49" s="62" t="s">
        <v>69</v>
      </c>
      <c r="BE49" s="63" t="s">
        <v>69</v>
      </c>
      <c r="BF49" s="396" t="s">
        <v>117</v>
      </c>
      <c r="BG49" s="73" t="s">
        <v>334</v>
      </c>
      <c r="BH49" s="73" t="s">
        <v>334</v>
      </c>
      <c r="BI49" s="73" t="s">
        <v>334</v>
      </c>
      <c r="BJ49" s="73" t="s">
        <v>334</v>
      </c>
      <c r="BK49" s="73" t="s">
        <v>334</v>
      </c>
      <c r="BL49" s="73" t="s">
        <v>334</v>
      </c>
      <c r="BM49" s="77" t="s">
        <v>334</v>
      </c>
    </row>
    <row r="50" spans="1:65" x14ac:dyDescent="0.2">
      <c r="A50" s="134" t="s">
        <v>324</v>
      </c>
      <c r="B50" s="38">
        <v>45</v>
      </c>
      <c r="C50" s="176" t="s">
        <v>257</v>
      </c>
      <c r="D50" s="8" t="s">
        <v>246</v>
      </c>
      <c r="E50" s="177" t="s">
        <v>207</v>
      </c>
      <c r="F50" s="180" t="s">
        <v>258</v>
      </c>
      <c r="G50" s="181" t="s">
        <v>259</v>
      </c>
      <c r="H50" s="186" t="s">
        <v>60</v>
      </c>
      <c r="I50" s="186">
        <v>3</v>
      </c>
      <c r="J50" s="168" t="s">
        <v>5</v>
      </c>
      <c r="K50" s="175" t="s">
        <v>340</v>
      </c>
      <c r="L50" s="175" t="s">
        <v>341</v>
      </c>
      <c r="M50" s="352"/>
      <c r="N50" s="381" t="s">
        <v>476</v>
      </c>
      <c r="O50" s="385" t="s">
        <v>476</v>
      </c>
      <c r="P50" s="232" t="s">
        <v>476</v>
      </c>
      <c r="Q50" s="232" t="s">
        <v>476</v>
      </c>
      <c r="R50" s="232" t="s">
        <v>476</v>
      </c>
      <c r="S50" s="232" t="s">
        <v>476</v>
      </c>
      <c r="T50" s="386" t="s">
        <v>476</v>
      </c>
      <c r="U50" s="385" t="s">
        <v>476</v>
      </c>
      <c r="V50" s="232" t="s">
        <v>476</v>
      </c>
      <c r="W50" s="232" t="s">
        <v>476</v>
      </c>
      <c r="X50" s="232" t="s">
        <v>476</v>
      </c>
      <c r="Y50" s="232" t="s">
        <v>476</v>
      </c>
      <c r="Z50" s="386" t="s">
        <v>476</v>
      </c>
      <c r="AA50" s="385" t="s">
        <v>476</v>
      </c>
      <c r="AB50" s="282" t="s">
        <v>94</v>
      </c>
      <c r="AC50" s="282" t="s">
        <v>94</v>
      </c>
      <c r="AD50" s="282" t="s">
        <v>94</v>
      </c>
      <c r="AE50" s="282" t="s">
        <v>94</v>
      </c>
      <c r="AF50" s="284" t="s">
        <v>94</v>
      </c>
      <c r="AG50" s="281" t="s">
        <v>94</v>
      </c>
      <c r="AH50" s="282" t="s">
        <v>94</v>
      </c>
      <c r="AI50" s="282" t="s">
        <v>94</v>
      </c>
      <c r="AJ50" s="282" t="s">
        <v>94</v>
      </c>
      <c r="AK50" s="282" t="s">
        <v>94</v>
      </c>
      <c r="AL50" s="282" t="s">
        <v>94</v>
      </c>
      <c r="AM50" s="283" t="s">
        <v>94</v>
      </c>
      <c r="AN50" s="392" t="s">
        <v>81</v>
      </c>
      <c r="AO50" s="152" t="s">
        <v>81</v>
      </c>
      <c r="AP50" s="152" t="s">
        <v>81</v>
      </c>
      <c r="AQ50" s="152" t="s">
        <v>81</v>
      </c>
      <c r="AR50" s="152" t="s">
        <v>81</v>
      </c>
      <c r="AS50" s="220" t="s">
        <v>81</v>
      </c>
      <c r="AT50" s="217" t="s">
        <v>80</v>
      </c>
      <c r="AU50" s="153" t="s">
        <v>80</v>
      </c>
      <c r="AV50" s="153" t="s">
        <v>80</v>
      </c>
      <c r="AW50" s="153" t="s">
        <v>80</v>
      </c>
      <c r="AX50" s="153" t="s">
        <v>80</v>
      </c>
      <c r="AY50" s="218" t="s">
        <v>80</v>
      </c>
      <c r="AZ50" s="59" t="s">
        <v>192</v>
      </c>
      <c r="BA50" s="60" t="s">
        <v>192</v>
      </c>
      <c r="BB50" s="60" t="s">
        <v>192</v>
      </c>
      <c r="BC50" s="60" t="s">
        <v>192</v>
      </c>
      <c r="BD50" s="60" t="s">
        <v>192</v>
      </c>
      <c r="BE50" s="58" t="s">
        <v>192</v>
      </c>
      <c r="BF50" s="72" t="s">
        <v>189</v>
      </c>
      <c r="BG50" s="73" t="s">
        <v>189</v>
      </c>
      <c r="BH50" s="73" t="s">
        <v>189</v>
      </c>
      <c r="BI50" s="73" t="s">
        <v>189</v>
      </c>
      <c r="BJ50" s="73" t="s">
        <v>189</v>
      </c>
      <c r="BK50" s="73" t="s">
        <v>189</v>
      </c>
      <c r="BL50" s="73" t="s">
        <v>189</v>
      </c>
      <c r="BM50" s="77" t="s">
        <v>189</v>
      </c>
    </row>
    <row r="51" spans="1:65" x14ac:dyDescent="0.2">
      <c r="A51" s="253">
        <v>1</v>
      </c>
      <c r="B51" s="251">
        <v>46</v>
      </c>
      <c r="C51" s="261" t="s">
        <v>430</v>
      </c>
      <c r="D51" s="250" t="s">
        <v>325</v>
      </c>
      <c r="E51" s="250" t="s">
        <v>335</v>
      </c>
      <c r="F51" s="258" t="s">
        <v>417</v>
      </c>
      <c r="G51" s="258" t="s">
        <v>431</v>
      </c>
      <c r="H51" s="249" t="s">
        <v>60</v>
      </c>
      <c r="I51" s="249">
        <v>0</v>
      </c>
      <c r="J51" s="254" t="s">
        <v>86</v>
      </c>
      <c r="K51" s="250" t="s">
        <v>340</v>
      </c>
      <c r="L51" s="262" t="s">
        <v>341</v>
      </c>
      <c r="M51" s="352"/>
      <c r="N51" s="382"/>
      <c r="O51" s="387"/>
      <c r="P51" s="236"/>
      <c r="Q51" s="236"/>
      <c r="R51" s="236"/>
      <c r="S51" s="236"/>
      <c r="T51" s="388"/>
      <c r="U51" s="387"/>
      <c r="V51" s="236"/>
      <c r="W51" s="236"/>
      <c r="X51" s="236"/>
      <c r="Y51" s="236"/>
      <c r="Z51" s="388"/>
      <c r="AA51" s="387"/>
      <c r="AB51" s="33"/>
      <c r="AC51" s="33"/>
      <c r="AD51" s="33"/>
      <c r="AE51" s="34"/>
      <c r="AF51" s="404"/>
      <c r="AG51" s="390"/>
      <c r="AH51" s="34"/>
      <c r="AI51" s="34"/>
      <c r="AJ51" s="34"/>
      <c r="AK51" s="34"/>
      <c r="AL51" s="34"/>
      <c r="AM51" s="389"/>
      <c r="AN51" s="279" t="s">
        <v>93</v>
      </c>
      <c r="AO51" s="265" t="s">
        <v>93</v>
      </c>
      <c r="AP51" s="265" t="s">
        <v>93</v>
      </c>
      <c r="AQ51" s="265" t="s">
        <v>93</v>
      </c>
      <c r="AR51" s="265" t="s">
        <v>93</v>
      </c>
      <c r="AS51" s="286" t="s">
        <v>93</v>
      </c>
      <c r="AT51" s="270" t="s">
        <v>67</v>
      </c>
      <c r="AU51" s="271" t="s">
        <v>67</v>
      </c>
      <c r="AV51" s="271" t="s">
        <v>67</v>
      </c>
      <c r="AW51" s="271" t="s">
        <v>67</v>
      </c>
      <c r="AX51" s="271" t="s">
        <v>67</v>
      </c>
      <c r="AY51" s="269" t="s">
        <v>67</v>
      </c>
      <c r="AZ51" s="264" t="s">
        <v>93</v>
      </c>
      <c r="BA51" s="265" t="s">
        <v>93</v>
      </c>
      <c r="BB51" s="265" t="s">
        <v>93</v>
      </c>
      <c r="BC51" s="265" t="s">
        <v>93</v>
      </c>
      <c r="BD51" s="265" t="s">
        <v>93</v>
      </c>
      <c r="BE51" s="286" t="s">
        <v>93</v>
      </c>
      <c r="BF51" s="276" t="s">
        <v>63</v>
      </c>
      <c r="BG51" s="277" t="s">
        <v>63</v>
      </c>
      <c r="BH51" s="277" t="s">
        <v>63</v>
      </c>
      <c r="BI51" s="275" t="s">
        <v>63</v>
      </c>
      <c r="BJ51" s="277" t="s">
        <v>63</v>
      </c>
      <c r="BK51" s="275" t="s">
        <v>63</v>
      </c>
      <c r="BL51" s="277" t="s">
        <v>63</v>
      </c>
      <c r="BM51" s="273" t="s">
        <v>63</v>
      </c>
    </row>
    <row r="52" spans="1:65" x14ac:dyDescent="0.2">
      <c r="A52" s="253">
        <v>1</v>
      </c>
      <c r="B52" s="251">
        <v>47</v>
      </c>
      <c r="C52" s="261" t="s">
        <v>432</v>
      </c>
      <c r="D52" s="250" t="s">
        <v>325</v>
      </c>
      <c r="E52" s="250" t="s">
        <v>335</v>
      </c>
      <c r="F52" s="258" t="s">
        <v>418</v>
      </c>
      <c r="G52" s="258" t="s">
        <v>424</v>
      </c>
      <c r="H52" s="249" t="s">
        <v>60</v>
      </c>
      <c r="I52" s="249">
        <v>0</v>
      </c>
      <c r="J52" s="254" t="s">
        <v>86</v>
      </c>
      <c r="K52" s="250" t="s">
        <v>340</v>
      </c>
      <c r="L52" s="262" t="s">
        <v>341</v>
      </c>
      <c r="M52" s="352"/>
      <c r="N52" s="382"/>
      <c r="O52" s="387"/>
      <c r="P52" s="236"/>
      <c r="Q52" s="236"/>
      <c r="R52" s="236"/>
      <c r="S52" s="236"/>
      <c r="T52" s="388"/>
      <c r="U52" s="387"/>
      <c r="V52" s="236"/>
      <c r="W52" s="236"/>
      <c r="X52" s="236"/>
      <c r="Y52" s="236"/>
      <c r="Z52" s="388"/>
      <c r="AA52" s="387"/>
      <c r="AB52" s="33"/>
      <c r="AC52" s="33"/>
      <c r="AD52" s="33"/>
      <c r="AE52" s="34"/>
      <c r="AF52" s="404"/>
      <c r="AG52" s="390"/>
      <c r="AH52" s="34"/>
      <c r="AI52" s="34"/>
      <c r="AJ52" s="34"/>
      <c r="AK52" s="34"/>
      <c r="AL52" s="34"/>
      <c r="AM52" s="389"/>
      <c r="AN52" s="279" t="s">
        <v>93</v>
      </c>
      <c r="AO52" s="265" t="s">
        <v>93</v>
      </c>
      <c r="AP52" s="265" t="s">
        <v>93</v>
      </c>
      <c r="AQ52" s="265" t="s">
        <v>93</v>
      </c>
      <c r="AR52" s="265" t="s">
        <v>93</v>
      </c>
      <c r="AS52" s="286" t="s">
        <v>93</v>
      </c>
      <c r="AT52" s="270" t="s">
        <v>247</v>
      </c>
      <c r="AU52" s="271" t="s">
        <v>247</v>
      </c>
      <c r="AV52" s="271" t="s">
        <v>247</v>
      </c>
      <c r="AW52" s="271" t="s">
        <v>247</v>
      </c>
      <c r="AX52" s="271" t="s">
        <v>247</v>
      </c>
      <c r="AY52" s="269" t="s">
        <v>247</v>
      </c>
      <c r="AZ52" s="264" t="s">
        <v>93</v>
      </c>
      <c r="BA52" s="265" t="s">
        <v>93</v>
      </c>
      <c r="BB52" s="265" t="s">
        <v>93</v>
      </c>
      <c r="BC52" s="265" t="s">
        <v>93</v>
      </c>
      <c r="BD52" s="265" t="s">
        <v>93</v>
      </c>
      <c r="BE52" s="286" t="s">
        <v>93</v>
      </c>
      <c r="BF52" s="274" t="s">
        <v>64</v>
      </c>
      <c r="BG52" s="275" t="s">
        <v>64</v>
      </c>
      <c r="BH52" s="275" t="s">
        <v>64</v>
      </c>
      <c r="BI52" s="289" t="s">
        <v>117</v>
      </c>
      <c r="BJ52" s="289" t="s">
        <v>117</v>
      </c>
      <c r="BK52" s="275" t="s">
        <v>64</v>
      </c>
      <c r="BL52" s="275" t="s">
        <v>64</v>
      </c>
      <c r="BM52" s="273" t="s">
        <v>64</v>
      </c>
    </row>
    <row r="53" spans="1:65" x14ac:dyDescent="0.2">
      <c r="A53" s="253">
        <v>1</v>
      </c>
      <c r="B53" s="251">
        <v>48</v>
      </c>
      <c r="C53" s="261" t="s">
        <v>433</v>
      </c>
      <c r="D53" s="250" t="s">
        <v>325</v>
      </c>
      <c r="E53" s="250" t="s">
        <v>335</v>
      </c>
      <c r="F53" s="258" t="s">
        <v>419</v>
      </c>
      <c r="G53" s="258" t="s">
        <v>425</v>
      </c>
      <c r="H53" s="249" t="s">
        <v>60</v>
      </c>
      <c r="I53" s="249">
        <v>0</v>
      </c>
      <c r="J53" s="254" t="s">
        <v>86</v>
      </c>
      <c r="K53" s="250" t="s">
        <v>340</v>
      </c>
      <c r="L53" s="262" t="s">
        <v>339</v>
      </c>
      <c r="M53" s="352"/>
      <c r="N53" s="382"/>
      <c r="O53" s="387"/>
      <c r="P53" s="236"/>
      <c r="Q53" s="236"/>
      <c r="R53" s="236"/>
      <c r="S53" s="236"/>
      <c r="T53" s="388"/>
      <c r="U53" s="387"/>
      <c r="V53" s="236"/>
      <c r="W53" s="236"/>
      <c r="X53" s="236"/>
      <c r="Y53" s="236"/>
      <c r="Z53" s="388"/>
      <c r="AA53" s="387"/>
      <c r="AB53" s="33"/>
      <c r="AC53" s="33"/>
      <c r="AD53" s="33"/>
      <c r="AE53" s="34"/>
      <c r="AF53" s="404"/>
      <c r="AG53" s="390"/>
      <c r="AH53" s="34"/>
      <c r="AI53" s="34"/>
      <c r="AJ53" s="34"/>
      <c r="AK53" s="34"/>
      <c r="AL53" s="34"/>
      <c r="AM53" s="389"/>
      <c r="AN53" s="279" t="s">
        <v>93</v>
      </c>
      <c r="AO53" s="265" t="s">
        <v>93</v>
      </c>
      <c r="AP53" s="265" t="s">
        <v>93</v>
      </c>
      <c r="AQ53" s="265" t="s">
        <v>93</v>
      </c>
      <c r="AR53" s="265" t="s">
        <v>93</v>
      </c>
      <c r="AS53" s="286" t="s">
        <v>93</v>
      </c>
      <c r="AT53" s="264" t="s">
        <v>93</v>
      </c>
      <c r="AU53" s="265" t="s">
        <v>93</v>
      </c>
      <c r="AV53" s="265" t="s">
        <v>93</v>
      </c>
      <c r="AW53" s="265" t="s">
        <v>93</v>
      </c>
      <c r="AX53" s="265" t="s">
        <v>93</v>
      </c>
      <c r="AY53" s="286" t="s">
        <v>93</v>
      </c>
      <c r="AZ53" s="270" t="s">
        <v>66</v>
      </c>
      <c r="BA53" s="289" t="s">
        <v>117</v>
      </c>
      <c r="BB53" s="271" t="s">
        <v>66</v>
      </c>
      <c r="BC53" s="271" t="s">
        <v>66</v>
      </c>
      <c r="BD53" s="271" t="s">
        <v>66</v>
      </c>
      <c r="BE53" s="269" t="s">
        <v>66</v>
      </c>
      <c r="BF53" s="267" t="s">
        <v>68</v>
      </c>
      <c r="BG53" s="268" t="s">
        <v>68</v>
      </c>
      <c r="BH53" s="268" t="s">
        <v>68</v>
      </c>
      <c r="BI53" s="268" t="s">
        <v>68</v>
      </c>
      <c r="BJ53" s="268" t="s">
        <v>68</v>
      </c>
      <c r="BK53" s="268" t="s">
        <v>68</v>
      </c>
      <c r="BL53" s="268" t="s">
        <v>68</v>
      </c>
      <c r="BM53" s="75" t="s">
        <v>68</v>
      </c>
    </row>
    <row r="54" spans="1:65" x14ac:dyDescent="0.2">
      <c r="A54" s="253">
        <v>1</v>
      </c>
      <c r="B54" s="251">
        <v>49</v>
      </c>
      <c r="C54" s="261" t="s">
        <v>434</v>
      </c>
      <c r="D54" s="256" t="s">
        <v>435</v>
      </c>
      <c r="E54" s="256" t="s">
        <v>436</v>
      </c>
      <c r="F54" s="258" t="s">
        <v>420</v>
      </c>
      <c r="G54" s="258" t="s">
        <v>426</v>
      </c>
      <c r="H54" s="249" t="s">
        <v>60</v>
      </c>
      <c r="I54" s="249">
        <v>0</v>
      </c>
      <c r="J54" s="254" t="s">
        <v>86</v>
      </c>
      <c r="K54" s="250" t="s">
        <v>340</v>
      </c>
      <c r="L54" s="262" t="s">
        <v>339</v>
      </c>
      <c r="M54" s="352"/>
      <c r="N54" s="382"/>
      <c r="O54" s="387"/>
      <c r="P54" s="236"/>
      <c r="Q54" s="236"/>
      <c r="R54" s="236"/>
      <c r="S54" s="236"/>
      <c r="T54" s="388"/>
      <c r="U54" s="387"/>
      <c r="V54" s="236"/>
      <c r="W54" s="236"/>
      <c r="X54" s="236"/>
      <c r="Y54" s="236"/>
      <c r="Z54" s="388"/>
      <c r="AA54" s="387"/>
      <c r="AB54" s="33"/>
      <c r="AC54" s="33"/>
      <c r="AD54" s="33"/>
      <c r="AE54" s="34"/>
      <c r="AF54" s="404"/>
      <c r="AG54" s="390"/>
      <c r="AH54" s="34"/>
      <c r="AI54" s="34"/>
      <c r="AJ54" s="34"/>
      <c r="AK54" s="34"/>
      <c r="AL54" s="34"/>
      <c r="AM54" s="389"/>
      <c r="AN54" s="393"/>
      <c r="AO54" s="288"/>
      <c r="AP54" s="288"/>
      <c r="AQ54" s="288"/>
      <c r="AR54" s="265" t="s">
        <v>93</v>
      </c>
      <c r="AS54" s="286" t="s">
        <v>93</v>
      </c>
      <c r="AT54" s="264" t="s">
        <v>93</v>
      </c>
      <c r="AU54" s="265" t="s">
        <v>93</v>
      </c>
      <c r="AV54" s="265" t="s">
        <v>93</v>
      </c>
      <c r="AW54" s="265" t="s">
        <v>93</v>
      </c>
      <c r="AX54" s="303" t="s">
        <v>117</v>
      </c>
      <c r="AY54" s="248" t="s">
        <v>117</v>
      </c>
      <c r="AZ54" s="270" t="s">
        <v>67</v>
      </c>
      <c r="BA54" s="271" t="s">
        <v>67</v>
      </c>
      <c r="BB54" s="271" t="s">
        <v>67</v>
      </c>
      <c r="BC54" s="271" t="s">
        <v>67</v>
      </c>
      <c r="BD54" s="271" t="s">
        <v>67</v>
      </c>
      <c r="BE54" s="269" t="s">
        <v>67</v>
      </c>
      <c r="BF54" s="264" t="s">
        <v>93</v>
      </c>
      <c r="BG54" s="265" t="s">
        <v>93</v>
      </c>
      <c r="BH54" s="265" t="s">
        <v>93</v>
      </c>
      <c r="BI54" s="265" t="s">
        <v>93</v>
      </c>
      <c r="BJ54" s="265" t="s">
        <v>93</v>
      </c>
      <c r="BK54" s="265" t="s">
        <v>93</v>
      </c>
      <c r="BL54" s="265" t="s">
        <v>93</v>
      </c>
      <c r="BM54" s="286" t="s">
        <v>93</v>
      </c>
    </row>
    <row r="55" spans="1:65" x14ac:dyDescent="0.2">
      <c r="A55" s="253">
        <v>1</v>
      </c>
      <c r="B55" s="251">
        <v>50</v>
      </c>
      <c r="C55" s="261" t="s">
        <v>437</v>
      </c>
      <c r="D55" s="250" t="s">
        <v>325</v>
      </c>
      <c r="E55" s="250" t="s">
        <v>335</v>
      </c>
      <c r="F55" s="258" t="s">
        <v>421</v>
      </c>
      <c r="G55" s="258" t="s">
        <v>438</v>
      </c>
      <c r="H55" s="259" t="s">
        <v>60</v>
      </c>
      <c r="I55" s="260">
        <v>0</v>
      </c>
      <c r="J55" s="254" t="s">
        <v>86</v>
      </c>
      <c r="K55" s="250" t="s">
        <v>340</v>
      </c>
      <c r="L55" s="262" t="s">
        <v>339</v>
      </c>
      <c r="M55" s="352"/>
      <c r="N55" s="382"/>
      <c r="O55" s="387"/>
      <c r="P55" s="236"/>
      <c r="Q55" s="236"/>
      <c r="R55" s="236"/>
      <c r="S55" s="236"/>
      <c r="T55" s="388"/>
      <c r="U55" s="387"/>
      <c r="V55" s="236"/>
      <c r="W55" s="236"/>
      <c r="X55" s="236"/>
      <c r="Y55" s="236"/>
      <c r="Z55" s="388"/>
      <c r="AA55" s="387"/>
      <c r="AB55" s="33"/>
      <c r="AC55" s="33"/>
      <c r="AD55" s="33"/>
      <c r="AE55" s="34"/>
      <c r="AF55" s="404"/>
      <c r="AG55" s="390"/>
      <c r="AH55" s="34"/>
      <c r="AI55" s="34"/>
      <c r="AJ55" s="34"/>
      <c r="AK55" s="34"/>
      <c r="AL55" s="34"/>
      <c r="AM55" s="389"/>
      <c r="AN55" s="287" t="s">
        <v>94</v>
      </c>
      <c r="AO55" s="282" t="s">
        <v>94</v>
      </c>
      <c r="AP55" s="282" t="s">
        <v>94</v>
      </c>
      <c r="AQ55" s="282" t="s">
        <v>94</v>
      </c>
      <c r="AR55" s="282" t="s">
        <v>94</v>
      </c>
      <c r="AS55" s="283" t="s">
        <v>94</v>
      </c>
      <c r="AT55" s="281" t="s">
        <v>94</v>
      </c>
      <c r="AU55" s="282" t="s">
        <v>94</v>
      </c>
      <c r="AV55" s="282" t="s">
        <v>94</v>
      </c>
      <c r="AW55" s="282" t="s">
        <v>94</v>
      </c>
      <c r="AX55" s="282" t="s">
        <v>94</v>
      </c>
      <c r="AY55" s="283" t="s">
        <v>94</v>
      </c>
      <c r="AZ55" s="281" t="s">
        <v>94</v>
      </c>
      <c r="BA55" s="282" t="s">
        <v>94</v>
      </c>
      <c r="BB55" s="282" t="s">
        <v>94</v>
      </c>
      <c r="BC55" s="282" t="s">
        <v>94</v>
      </c>
      <c r="BD55" s="282" t="s">
        <v>94</v>
      </c>
      <c r="BE55" s="283" t="s">
        <v>94</v>
      </c>
      <c r="BF55" s="281" t="s">
        <v>94</v>
      </c>
      <c r="BG55" s="282" t="s">
        <v>94</v>
      </c>
      <c r="BH55" s="282" t="s">
        <v>94</v>
      </c>
      <c r="BI55" s="282" t="s">
        <v>94</v>
      </c>
      <c r="BJ55" s="282" t="s">
        <v>94</v>
      </c>
      <c r="BK55" s="282" t="s">
        <v>94</v>
      </c>
      <c r="BL55" s="282" t="s">
        <v>94</v>
      </c>
      <c r="BM55" s="283" t="s">
        <v>94</v>
      </c>
    </row>
    <row r="56" spans="1:65" x14ac:dyDescent="0.2">
      <c r="A56" s="253">
        <v>1</v>
      </c>
      <c r="B56" s="251">
        <v>51</v>
      </c>
      <c r="C56" s="261" t="s">
        <v>439</v>
      </c>
      <c r="D56" s="250" t="s">
        <v>325</v>
      </c>
      <c r="E56" s="250" t="s">
        <v>335</v>
      </c>
      <c r="F56" s="258" t="s">
        <v>42</v>
      </c>
      <c r="G56" s="258" t="s">
        <v>427</v>
      </c>
      <c r="H56" s="259" t="s">
        <v>60</v>
      </c>
      <c r="I56" s="260">
        <v>0</v>
      </c>
      <c r="J56" s="254" t="s">
        <v>86</v>
      </c>
      <c r="K56" s="250" t="s">
        <v>338</v>
      </c>
      <c r="L56" s="262" t="s">
        <v>339</v>
      </c>
      <c r="M56" s="352"/>
      <c r="N56" s="382"/>
      <c r="O56" s="387"/>
      <c r="P56" s="236"/>
      <c r="Q56" s="236"/>
      <c r="R56" s="236"/>
      <c r="S56" s="236"/>
      <c r="T56" s="388"/>
      <c r="U56" s="387"/>
      <c r="V56" s="236"/>
      <c r="W56" s="236"/>
      <c r="X56" s="236"/>
      <c r="Y56" s="236"/>
      <c r="Z56" s="388"/>
      <c r="AA56" s="387"/>
      <c r="AB56" s="33"/>
      <c r="AC56" s="33"/>
      <c r="AD56" s="33"/>
      <c r="AE56" s="34"/>
      <c r="AF56" s="404"/>
      <c r="AG56" s="390"/>
      <c r="AH56" s="34"/>
      <c r="AI56" s="34"/>
      <c r="AJ56" s="34"/>
      <c r="AK56" s="34"/>
      <c r="AL56" s="34"/>
      <c r="AM56" s="389"/>
      <c r="AN56" s="287" t="s">
        <v>94</v>
      </c>
      <c r="AO56" s="282" t="s">
        <v>94</v>
      </c>
      <c r="AP56" s="282" t="s">
        <v>94</v>
      </c>
      <c r="AQ56" s="282" t="s">
        <v>94</v>
      </c>
      <c r="AR56" s="282" t="s">
        <v>94</v>
      </c>
      <c r="AS56" s="283" t="s">
        <v>94</v>
      </c>
      <c r="AT56" s="281" t="s">
        <v>94</v>
      </c>
      <c r="AU56" s="282" t="s">
        <v>94</v>
      </c>
      <c r="AV56" s="282" t="s">
        <v>94</v>
      </c>
      <c r="AW56" s="282" t="s">
        <v>94</v>
      </c>
      <c r="AX56" s="282" t="s">
        <v>94</v>
      </c>
      <c r="AY56" s="283" t="s">
        <v>94</v>
      </c>
      <c r="AZ56" s="281" t="s">
        <v>94</v>
      </c>
      <c r="BA56" s="282" t="s">
        <v>94</v>
      </c>
      <c r="BB56" s="282" t="s">
        <v>94</v>
      </c>
      <c r="BC56" s="282" t="s">
        <v>94</v>
      </c>
      <c r="BD56" s="282" t="s">
        <v>94</v>
      </c>
      <c r="BE56" s="283" t="s">
        <v>94</v>
      </c>
      <c r="BF56" s="281" t="s">
        <v>94</v>
      </c>
      <c r="BG56" s="282" t="s">
        <v>94</v>
      </c>
      <c r="BH56" s="282" t="s">
        <v>94</v>
      </c>
      <c r="BI56" s="282" t="s">
        <v>94</v>
      </c>
      <c r="BJ56" s="282" t="s">
        <v>94</v>
      </c>
      <c r="BK56" s="282" t="s">
        <v>94</v>
      </c>
      <c r="BL56" s="282" t="s">
        <v>94</v>
      </c>
      <c r="BM56" s="283" t="s">
        <v>94</v>
      </c>
    </row>
    <row r="57" spans="1:65" x14ac:dyDescent="0.2">
      <c r="A57" s="253">
        <v>1</v>
      </c>
      <c r="B57" s="251">
        <v>52</v>
      </c>
      <c r="C57" s="261" t="s">
        <v>440</v>
      </c>
      <c r="D57" s="250" t="s">
        <v>325</v>
      </c>
      <c r="E57" s="250" t="s">
        <v>335</v>
      </c>
      <c r="F57" s="258" t="s">
        <v>422</v>
      </c>
      <c r="G57" s="258" t="s">
        <v>428</v>
      </c>
      <c r="H57" s="252" t="s">
        <v>60</v>
      </c>
      <c r="I57" s="249">
        <v>0</v>
      </c>
      <c r="J57" s="254" t="s">
        <v>86</v>
      </c>
      <c r="K57" s="250" t="s">
        <v>338</v>
      </c>
      <c r="L57" s="262" t="s">
        <v>339</v>
      </c>
      <c r="M57" s="352"/>
      <c r="N57" s="382"/>
      <c r="O57" s="387"/>
      <c r="P57" s="236"/>
      <c r="Q57" s="236"/>
      <c r="R57" s="236"/>
      <c r="S57" s="236"/>
      <c r="T57" s="388"/>
      <c r="U57" s="387"/>
      <c r="V57" s="236"/>
      <c r="W57" s="236"/>
      <c r="X57" s="236"/>
      <c r="Y57" s="236"/>
      <c r="Z57" s="388"/>
      <c r="AA57" s="387"/>
      <c r="AB57" s="33"/>
      <c r="AC57" s="33"/>
      <c r="AD57" s="33"/>
      <c r="AE57" s="34"/>
      <c r="AF57" s="404"/>
      <c r="AG57" s="390"/>
      <c r="AH57" s="34"/>
      <c r="AI57" s="34"/>
      <c r="AJ57" s="34"/>
      <c r="AK57" s="34"/>
      <c r="AL57" s="34"/>
      <c r="AM57" s="389"/>
      <c r="AN57" s="279" t="s">
        <v>93</v>
      </c>
      <c r="AO57" s="265" t="s">
        <v>93</v>
      </c>
      <c r="AP57" s="265" t="s">
        <v>93</v>
      </c>
      <c r="AQ57" s="265" t="s">
        <v>93</v>
      </c>
      <c r="AR57" s="265" t="s">
        <v>93</v>
      </c>
      <c r="AS57" s="286" t="s">
        <v>93</v>
      </c>
      <c r="AT57" s="264" t="s">
        <v>93</v>
      </c>
      <c r="AU57" s="265" t="s">
        <v>93</v>
      </c>
      <c r="AV57" s="265" t="s">
        <v>93</v>
      </c>
      <c r="AW57" s="265" t="s">
        <v>93</v>
      </c>
      <c r="AX57" s="265" t="s">
        <v>93</v>
      </c>
      <c r="AY57" s="286" t="s">
        <v>93</v>
      </c>
      <c r="AZ57" s="276" t="s">
        <v>63</v>
      </c>
      <c r="BA57" s="303" t="s">
        <v>117</v>
      </c>
      <c r="BB57" s="303" t="s">
        <v>117</v>
      </c>
      <c r="BC57" s="275" t="s">
        <v>63</v>
      </c>
      <c r="BD57" s="277" t="s">
        <v>63</v>
      </c>
      <c r="BE57" s="273" t="s">
        <v>63</v>
      </c>
      <c r="BF57" s="270" t="s">
        <v>66</v>
      </c>
      <c r="BG57" s="271" t="s">
        <v>66</v>
      </c>
      <c r="BH57" s="271" t="s">
        <v>66</v>
      </c>
      <c r="BI57" s="271" t="s">
        <v>66</v>
      </c>
      <c r="BJ57" s="271" t="s">
        <v>66</v>
      </c>
      <c r="BK57" s="303" t="s">
        <v>117</v>
      </c>
      <c r="BL57" s="271" t="s">
        <v>66</v>
      </c>
      <c r="BM57" s="269" t="s">
        <v>66</v>
      </c>
    </row>
    <row r="58" spans="1:65" x14ac:dyDescent="0.2">
      <c r="A58" s="253">
        <v>1</v>
      </c>
      <c r="B58" s="251">
        <v>53</v>
      </c>
      <c r="C58" s="261" t="s">
        <v>441</v>
      </c>
      <c r="D58" s="256" t="s">
        <v>435</v>
      </c>
      <c r="E58" s="256" t="s">
        <v>436</v>
      </c>
      <c r="F58" s="258" t="s">
        <v>423</v>
      </c>
      <c r="G58" s="258" t="s">
        <v>429</v>
      </c>
      <c r="H58" s="252" t="s">
        <v>60</v>
      </c>
      <c r="I58" s="249">
        <v>0</v>
      </c>
      <c r="J58" s="254" t="s">
        <v>86</v>
      </c>
      <c r="K58" s="250" t="s">
        <v>338</v>
      </c>
      <c r="L58" s="262" t="s">
        <v>339</v>
      </c>
      <c r="M58" s="352"/>
      <c r="N58" s="382"/>
      <c r="O58" s="387"/>
      <c r="P58" s="236"/>
      <c r="Q58" s="236"/>
      <c r="R58" s="236"/>
      <c r="S58" s="236"/>
      <c r="T58" s="388"/>
      <c r="U58" s="387"/>
      <c r="V58" s="236"/>
      <c r="W58" s="236"/>
      <c r="X58" s="236"/>
      <c r="Y58" s="236"/>
      <c r="Z58" s="388"/>
      <c r="AA58" s="387"/>
      <c r="AB58" s="33"/>
      <c r="AC58" s="33"/>
      <c r="AD58" s="33"/>
      <c r="AE58" s="34"/>
      <c r="AF58" s="404"/>
      <c r="AG58" s="390"/>
      <c r="AH58" s="34"/>
      <c r="AI58" s="34"/>
      <c r="AJ58" s="34"/>
      <c r="AK58" s="34"/>
      <c r="AL58" s="34"/>
      <c r="AM58" s="389"/>
      <c r="AN58" s="393"/>
      <c r="AO58" s="288"/>
      <c r="AP58" s="288"/>
      <c r="AQ58" s="288"/>
      <c r="AR58" s="265" t="s">
        <v>93</v>
      </c>
      <c r="AS58" s="286" t="s">
        <v>93</v>
      </c>
      <c r="AT58" s="264" t="s">
        <v>93</v>
      </c>
      <c r="AU58" s="265" t="s">
        <v>93</v>
      </c>
      <c r="AV58" s="265" t="s">
        <v>93</v>
      </c>
      <c r="AW58" s="265" t="s">
        <v>93</v>
      </c>
      <c r="AX58" s="265" t="s">
        <v>93</v>
      </c>
      <c r="AY58" s="286" t="s">
        <v>93</v>
      </c>
      <c r="AZ58" s="274" t="s">
        <v>64</v>
      </c>
      <c r="BA58" s="275" t="s">
        <v>64</v>
      </c>
      <c r="BB58" s="275" t="s">
        <v>64</v>
      </c>
      <c r="BC58" s="275" t="s">
        <v>64</v>
      </c>
      <c r="BD58" s="275" t="s">
        <v>64</v>
      </c>
      <c r="BE58" s="248" t="s">
        <v>117</v>
      </c>
      <c r="BF58" s="396" t="s">
        <v>117</v>
      </c>
      <c r="BG58" s="271" t="s">
        <v>67</v>
      </c>
      <c r="BH58" s="271" t="s">
        <v>67</v>
      </c>
      <c r="BI58" s="271" t="s">
        <v>67</v>
      </c>
      <c r="BJ58" s="271" t="s">
        <v>67</v>
      </c>
      <c r="BK58" s="271" t="s">
        <v>67</v>
      </c>
      <c r="BL58" s="271" t="s">
        <v>67</v>
      </c>
      <c r="BM58" s="269" t="s">
        <v>67</v>
      </c>
    </row>
    <row r="59" spans="1:65" x14ac:dyDescent="0.2">
      <c r="A59" s="253">
        <v>1</v>
      </c>
      <c r="B59" s="251">
        <v>54</v>
      </c>
      <c r="C59" s="261" t="s">
        <v>442</v>
      </c>
      <c r="D59" s="250" t="s">
        <v>325</v>
      </c>
      <c r="E59" s="250" t="s">
        <v>335</v>
      </c>
      <c r="F59" s="257" t="s">
        <v>336</v>
      </c>
      <c r="G59" s="257" t="s">
        <v>337</v>
      </c>
      <c r="H59" s="249" t="s">
        <v>60</v>
      </c>
      <c r="I59" s="249">
        <v>0</v>
      </c>
      <c r="J59" s="255" t="s">
        <v>5</v>
      </c>
      <c r="K59" s="256" t="s">
        <v>340</v>
      </c>
      <c r="L59" s="263" t="s">
        <v>339</v>
      </c>
      <c r="M59" s="352"/>
      <c r="N59" s="382"/>
      <c r="O59" s="387"/>
      <c r="P59" s="236"/>
      <c r="Q59" s="236"/>
      <c r="R59" s="236"/>
      <c r="S59" s="236"/>
      <c r="T59" s="388"/>
      <c r="U59" s="387"/>
      <c r="V59" s="236"/>
      <c r="W59" s="236"/>
      <c r="X59" s="236"/>
      <c r="Y59" s="236"/>
      <c r="Z59" s="388"/>
      <c r="AA59" s="387"/>
      <c r="AB59" s="33"/>
      <c r="AC59" s="33"/>
      <c r="AD59" s="33"/>
      <c r="AE59" s="34"/>
      <c r="AF59" s="404"/>
      <c r="AG59" s="390"/>
      <c r="AH59" s="34"/>
      <c r="AI59" s="34"/>
      <c r="AJ59" s="34"/>
      <c r="AK59" s="34"/>
      <c r="AL59" s="34"/>
      <c r="AM59" s="389"/>
      <c r="AN59" s="279" t="s">
        <v>93</v>
      </c>
      <c r="AO59" s="265" t="s">
        <v>93</v>
      </c>
      <c r="AP59" s="265" t="s">
        <v>93</v>
      </c>
      <c r="AQ59" s="265" t="s">
        <v>93</v>
      </c>
      <c r="AR59" s="265" t="s">
        <v>93</v>
      </c>
      <c r="AS59" s="286" t="s">
        <v>93</v>
      </c>
      <c r="AT59" s="264" t="s">
        <v>93</v>
      </c>
      <c r="AU59" s="265" t="s">
        <v>93</v>
      </c>
      <c r="AV59" s="265" t="s">
        <v>93</v>
      </c>
      <c r="AW59" s="265" t="s">
        <v>93</v>
      </c>
      <c r="AX59" s="265" t="s">
        <v>93</v>
      </c>
      <c r="AY59" s="286" t="s">
        <v>93</v>
      </c>
      <c r="AZ59" s="396" t="s">
        <v>117</v>
      </c>
      <c r="BA59" s="271" t="s">
        <v>247</v>
      </c>
      <c r="BB59" s="271" t="s">
        <v>247</v>
      </c>
      <c r="BC59" s="271" t="s">
        <v>247</v>
      </c>
      <c r="BD59" s="271" t="s">
        <v>247</v>
      </c>
      <c r="BE59" s="269" t="s">
        <v>247</v>
      </c>
      <c r="BF59" s="264" t="s">
        <v>93</v>
      </c>
      <c r="BG59" s="265" t="s">
        <v>93</v>
      </c>
      <c r="BH59" s="265" t="s">
        <v>93</v>
      </c>
      <c r="BI59" s="265" t="s">
        <v>93</v>
      </c>
      <c r="BJ59" s="265" t="s">
        <v>93</v>
      </c>
      <c r="BK59" s="265" t="s">
        <v>93</v>
      </c>
      <c r="BL59" s="265" t="s">
        <v>93</v>
      </c>
      <c r="BM59" s="286" t="s">
        <v>93</v>
      </c>
    </row>
    <row r="60" spans="1:65" x14ac:dyDescent="0.2">
      <c r="A60" s="131">
        <v>0</v>
      </c>
      <c r="B60" s="37"/>
      <c r="C60" s="174"/>
      <c r="D60" s="8"/>
      <c r="E60" s="8"/>
      <c r="F60" s="133"/>
      <c r="G60" s="133"/>
      <c r="H60" s="6"/>
      <c r="I60" s="6"/>
      <c r="J60" s="167"/>
      <c r="K60" s="175"/>
      <c r="L60" s="175"/>
      <c r="M60" s="352"/>
      <c r="N60" s="382"/>
      <c r="O60" s="387"/>
      <c r="P60" s="236"/>
      <c r="Q60" s="236"/>
      <c r="R60" s="236"/>
      <c r="S60" s="236"/>
      <c r="T60" s="388"/>
      <c r="U60" s="387"/>
      <c r="V60" s="236"/>
      <c r="W60" s="236"/>
      <c r="X60" s="236"/>
      <c r="Y60" s="236"/>
      <c r="Z60" s="388"/>
      <c r="AA60" s="387"/>
      <c r="AB60" s="33"/>
      <c r="AC60" s="33"/>
      <c r="AD60" s="33"/>
      <c r="AE60" s="34"/>
      <c r="AF60" s="404"/>
      <c r="AG60" s="390"/>
      <c r="AH60" s="34"/>
      <c r="AI60" s="34"/>
      <c r="AJ60" s="34"/>
      <c r="AK60" s="34"/>
      <c r="AL60" s="34"/>
      <c r="AM60" s="389"/>
      <c r="AN60" s="393"/>
      <c r="AO60" s="288"/>
      <c r="AP60" s="288"/>
      <c r="AQ60" s="288"/>
      <c r="AR60" s="288"/>
      <c r="AS60" s="397"/>
      <c r="AT60" s="346"/>
      <c r="AU60" s="288"/>
      <c r="AV60" s="288"/>
      <c r="AW60" s="288"/>
      <c r="AX60" s="288"/>
      <c r="AY60" s="397"/>
      <c r="AZ60" s="346"/>
      <c r="BA60" s="288"/>
      <c r="BB60" s="288"/>
      <c r="BC60" s="288"/>
      <c r="BD60" s="288"/>
      <c r="BE60" s="397"/>
      <c r="BF60" s="346"/>
      <c r="BG60" s="288"/>
      <c r="BH60" s="288"/>
      <c r="BI60" s="288"/>
      <c r="BJ60" s="288"/>
      <c r="BK60" s="288"/>
      <c r="BL60" s="288"/>
      <c r="BM60" s="397"/>
    </row>
    <row r="61" spans="1:65" ht="13.5" thickBot="1" x14ac:dyDescent="0.25">
      <c r="A61" s="135">
        <v>0</v>
      </c>
      <c r="B61" s="136"/>
      <c r="C61" s="178"/>
      <c r="D61" s="137"/>
      <c r="E61" s="137"/>
      <c r="F61" s="138"/>
      <c r="G61" s="138"/>
      <c r="H61" s="139"/>
      <c r="I61" s="139"/>
      <c r="J61" s="169"/>
      <c r="K61" s="205"/>
      <c r="L61" s="205"/>
      <c r="M61" s="360"/>
      <c r="N61" s="382"/>
      <c r="O61" s="116"/>
      <c r="P61" s="117"/>
      <c r="Q61" s="117"/>
      <c r="R61" s="117"/>
      <c r="S61" s="117"/>
      <c r="T61" s="118"/>
      <c r="U61" s="116"/>
      <c r="V61" s="117"/>
      <c r="W61" s="117"/>
      <c r="X61" s="117"/>
      <c r="Y61" s="117"/>
      <c r="Z61" s="118"/>
      <c r="AA61" s="116"/>
      <c r="AB61" s="31"/>
      <c r="AC61" s="31"/>
      <c r="AD61" s="31"/>
      <c r="AE61" s="111"/>
      <c r="AF61" s="120"/>
      <c r="AG61" s="110"/>
      <c r="AH61" s="111"/>
      <c r="AI61" s="111"/>
      <c r="AJ61" s="111"/>
      <c r="AK61" s="111"/>
      <c r="AL61" s="111"/>
      <c r="AM61" s="119"/>
      <c r="AN61" s="213"/>
      <c r="AO61" s="141"/>
      <c r="AP61" s="141"/>
      <c r="AQ61" s="141"/>
      <c r="AR61" s="141"/>
      <c r="AS61" s="142"/>
      <c r="AT61" s="140"/>
      <c r="AU61" s="141"/>
      <c r="AV61" s="141"/>
      <c r="AW61" s="141"/>
      <c r="AX61" s="141"/>
      <c r="AY61" s="142"/>
      <c r="AZ61" s="140"/>
      <c r="BA61" s="141"/>
      <c r="BB61" s="141"/>
      <c r="BC61" s="141"/>
      <c r="BD61" s="141"/>
      <c r="BE61" s="142"/>
      <c r="BF61" s="140"/>
      <c r="BG61" s="141"/>
      <c r="BH61" s="141"/>
      <c r="BI61" s="141"/>
      <c r="BJ61" s="141"/>
      <c r="BK61" s="141"/>
      <c r="BL61" s="141"/>
      <c r="BM61" s="142"/>
    </row>
    <row r="62" spans="1:65" x14ac:dyDescent="0.2">
      <c r="U62" s="9"/>
    </row>
    <row r="63" spans="1:65" x14ac:dyDescent="0.2">
      <c r="E63" s="236"/>
      <c r="F63" s="423" t="s">
        <v>113</v>
      </c>
      <c r="G63" s="423"/>
      <c r="H63" s="423"/>
      <c r="I63" s="423"/>
      <c r="J63" s="424"/>
      <c r="K63" s="191"/>
      <c r="L63" s="191"/>
      <c r="N63" s="425" t="s">
        <v>114</v>
      </c>
      <c r="O63" s="425"/>
      <c r="P63" s="425"/>
      <c r="Q63" s="425"/>
      <c r="R63" s="425"/>
      <c r="S63" s="425"/>
      <c r="T63" s="425"/>
      <c r="U63" s="425"/>
      <c r="V63" s="425"/>
      <c r="W63" s="425"/>
      <c r="X63" s="425"/>
      <c r="Y63" s="425"/>
      <c r="Z63" s="425"/>
      <c r="AA63" s="426"/>
      <c r="AB63" s="15" t="s">
        <v>116</v>
      </c>
      <c r="AD63" s="418" t="s">
        <v>113</v>
      </c>
      <c r="AE63" s="419"/>
      <c r="AF63" s="419"/>
      <c r="AG63" s="419"/>
      <c r="AH63" s="419"/>
      <c r="AI63" s="419"/>
      <c r="AJ63" s="420"/>
      <c r="AN63" s="430"/>
      <c r="AO63" s="430"/>
      <c r="AP63" s="430"/>
      <c r="AQ63" s="430"/>
      <c r="AR63" s="430"/>
      <c r="AS63" s="430"/>
    </row>
    <row r="64" spans="1:65" x14ac:dyDescent="0.2">
      <c r="C64" s="9" t="s">
        <v>196</v>
      </c>
      <c r="E64" s="228" t="s">
        <v>361</v>
      </c>
      <c r="F64" s="427" t="s">
        <v>209</v>
      </c>
      <c r="G64" s="427"/>
      <c r="H64" s="427"/>
      <c r="I64" s="427"/>
      <c r="J64" s="428"/>
      <c r="K64" s="170"/>
      <c r="L64" s="170"/>
      <c r="M64" s="161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15"/>
      <c r="AD64" s="94"/>
      <c r="AE64" s="95"/>
      <c r="AF64" s="95"/>
      <c r="AG64" s="95"/>
      <c r="AH64" s="95"/>
      <c r="AI64" s="95"/>
      <c r="AJ64" s="95"/>
      <c r="AN64" s="431" t="s">
        <v>113</v>
      </c>
      <c r="AO64" s="432"/>
      <c r="AP64" s="432"/>
      <c r="AQ64" s="432"/>
      <c r="AR64" s="432"/>
      <c r="AS64" s="432"/>
      <c r="AT64" s="432"/>
    </row>
    <row r="65" spans="5:46" x14ac:dyDescent="0.2">
      <c r="E65" s="229" t="str">
        <f>[1]Sheet1!E64</f>
        <v>ELEC</v>
      </c>
      <c r="F65" s="427" t="s">
        <v>210</v>
      </c>
      <c r="G65" s="427"/>
      <c r="H65" s="427"/>
      <c r="I65" s="427"/>
      <c r="J65" s="428"/>
      <c r="K65" s="170"/>
      <c r="L65" s="170"/>
      <c r="M65" s="161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15"/>
      <c r="AD65" s="94"/>
      <c r="AE65" s="95"/>
      <c r="AF65" s="95"/>
      <c r="AG65" s="95"/>
      <c r="AH65" s="95"/>
      <c r="AI65" s="95"/>
      <c r="AJ65" s="95"/>
      <c r="AN65" s="289" t="s">
        <v>117</v>
      </c>
      <c r="AO65" s="34"/>
      <c r="AP65" s="34" t="s">
        <v>174</v>
      </c>
      <c r="AQ65" s="34"/>
      <c r="AR65" s="95"/>
      <c r="AS65" s="95"/>
      <c r="AT65" s="95"/>
    </row>
    <row r="66" spans="5:46" x14ac:dyDescent="0.2">
      <c r="E66" s="144" t="str">
        <f>[1]Sheet1!E65</f>
        <v>DIP (AL)</v>
      </c>
      <c r="F66" s="414" t="s">
        <v>347</v>
      </c>
      <c r="G66" s="414"/>
      <c r="H66" s="414"/>
      <c r="I66" s="414"/>
      <c r="J66" s="415"/>
      <c r="K66" s="170"/>
      <c r="L66" s="170"/>
      <c r="M66" s="161"/>
      <c r="N66" s="8">
        <f>COUNTIF(N$6:N$39,#REF!)</f>
        <v>0</v>
      </c>
      <c r="O66" s="8">
        <f>COUNTIF(O$6:O$39,#REF!)</f>
        <v>0</v>
      </c>
      <c r="P66" s="8">
        <f>COUNTIF(P$6:P$39,#REF!)</f>
        <v>0</v>
      </c>
      <c r="Q66" s="8">
        <f>COUNTIF(Q$6:Q$39,#REF!)</f>
        <v>0</v>
      </c>
      <c r="R66" s="8">
        <f>COUNTIF(R$6:R$39,#REF!)</f>
        <v>0</v>
      </c>
      <c r="S66" s="8">
        <f>COUNTIF(S$6:S$39,#REF!)</f>
        <v>0</v>
      </c>
      <c r="T66" s="8">
        <f>COUNTIF(T$6:T$39,#REF!)</f>
        <v>0</v>
      </c>
      <c r="U66" s="8">
        <f>COUNTIF(U$6:U$39,#REF!)</f>
        <v>0</v>
      </c>
      <c r="V66" s="8">
        <f>COUNTIF(V$6:V$39,#REF!)</f>
        <v>0</v>
      </c>
      <c r="W66" s="8">
        <f>COUNTIF(W$6:W$39,#REF!)</f>
        <v>0</v>
      </c>
      <c r="X66" s="8">
        <f>COUNTIF(X$6:X$39,#REF!)</f>
        <v>0</v>
      </c>
      <c r="Y66" s="8">
        <f>COUNTIF(Y$6:Y$39,#REF!)</f>
        <v>0</v>
      </c>
      <c r="Z66" s="8">
        <f>COUNTIF(Z$6:Z$39,#REF!)</f>
        <v>0</v>
      </c>
      <c r="AA66" s="8">
        <f>COUNTIF(AA$6:AA$39,#REF!)</f>
        <v>0</v>
      </c>
      <c r="AB66" s="15">
        <f>SUM(N66:AA66)</f>
        <v>0</v>
      </c>
      <c r="AD66" s="33"/>
      <c r="AE66" s="34"/>
      <c r="AF66" s="34"/>
      <c r="AG66" s="34"/>
      <c r="AH66" s="34"/>
      <c r="AI66" s="34"/>
      <c r="AJ66" s="34"/>
      <c r="AN66" s="20" t="s">
        <v>169</v>
      </c>
      <c r="AO66" s="34"/>
      <c r="AP66" s="34" t="s">
        <v>175</v>
      </c>
      <c r="AQ66" s="34"/>
      <c r="AR66" s="95"/>
      <c r="AS66" s="95"/>
      <c r="AT66" s="95"/>
    </row>
    <row r="67" spans="5:46" ht="12.95" customHeight="1" x14ac:dyDescent="0.2">
      <c r="E67" s="149" t="str">
        <f>[1]Sheet1!E66</f>
        <v>DIP (VM)</v>
      </c>
      <c r="F67" s="414" t="s">
        <v>348</v>
      </c>
      <c r="G67" s="414"/>
      <c r="H67" s="414"/>
      <c r="I67" s="414"/>
      <c r="J67" s="415"/>
      <c r="K67" s="170"/>
      <c r="L67" s="170"/>
      <c r="M67" s="161"/>
      <c r="N67" s="8">
        <f>COUNTIF(N$6:N$39,#REF!)</f>
        <v>0</v>
      </c>
      <c r="O67" s="8">
        <f>COUNTIF(O$6:O$39,#REF!)</f>
        <v>0</v>
      </c>
      <c r="P67" s="8">
        <f>COUNTIF(P$6:P$39,#REF!)</f>
        <v>0</v>
      </c>
      <c r="Q67" s="8">
        <f>COUNTIF(Q$6:Q$39,#REF!)</f>
        <v>0</v>
      </c>
      <c r="R67" s="8">
        <f>COUNTIF(R$6:R$39,#REF!)</f>
        <v>0</v>
      </c>
      <c r="S67" s="8">
        <f>COUNTIF(S$6:S$39,#REF!)</f>
        <v>0</v>
      </c>
      <c r="T67" s="8">
        <f>COUNTIF(T$6:T$39,#REF!)</f>
        <v>0</v>
      </c>
      <c r="U67" s="8">
        <f>COUNTIF(U$6:U$39,#REF!)</f>
        <v>0</v>
      </c>
      <c r="V67" s="8">
        <f>COUNTIF(V$6:V$39,#REF!)</f>
        <v>0</v>
      </c>
      <c r="W67" s="8">
        <f>COUNTIF(W$6:W$39,#REF!)</f>
        <v>0</v>
      </c>
      <c r="X67" s="8">
        <f>COUNTIF(X$6:X$39,#REF!)</f>
        <v>0</v>
      </c>
      <c r="Y67" s="8">
        <f>COUNTIF(Y$6:Y$39,#REF!)</f>
        <v>0</v>
      </c>
      <c r="Z67" s="8">
        <f>COUNTIF(Z$6:Z$39,#REF!)</f>
        <v>0</v>
      </c>
      <c r="AA67" s="8">
        <f>COUNTIF(AA$6:AA$39,#REF!)</f>
        <v>0</v>
      </c>
      <c r="AB67" s="15">
        <f>SUM(N67:AA67)</f>
        <v>0</v>
      </c>
      <c r="AD67" s="13" t="s">
        <v>117</v>
      </c>
      <c r="AE67" s="34"/>
      <c r="AF67" s="34" t="s">
        <v>174</v>
      </c>
      <c r="AG67" s="34"/>
      <c r="AH67" s="34"/>
      <c r="AI67" s="34"/>
      <c r="AJ67" s="34"/>
      <c r="AN67" s="19" t="s">
        <v>170</v>
      </c>
      <c r="AO67" s="34"/>
      <c r="AP67" s="97" t="s">
        <v>382</v>
      </c>
      <c r="AQ67" s="34"/>
      <c r="AR67" s="34"/>
      <c r="AS67" s="34"/>
      <c r="AT67" s="34"/>
    </row>
    <row r="68" spans="5:46" ht="12.95" customHeight="1" x14ac:dyDescent="0.2">
      <c r="E68" s="48" t="str">
        <f>[1]Sheet1!E67</f>
        <v>HRS1(AL)</v>
      </c>
      <c r="F68" s="414" t="s">
        <v>362</v>
      </c>
      <c r="G68" s="414"/>
      <c r="H68" s="414"/>
      <c r="I68" s="414"/>
      <c r="J68" s="415"/>
      <c r="K68" s="170"/>
      <c r="L68" s="170"/>
      <c r="M68" s="161"/>
      <c r="N68" s="8">
        <f>COUNTIF(N$6:N$39,#REF!)</f>
        <v>0</v>
      </c>
      <c r="O68" s="8">
        <f>COUNTIF(O$6:O$39,#REF!)</f>
        <v>0</v>
      </c>
      <c r="P68" s="8">
        <f>COUNTIF(P$6:P$39,#REF!)</f>
        <v>0</v>
      </c>
      <c r="Q68" s="8">
        <f>COUNTIF(Q$6:Q$39,#REF!)</f>
        <v>0</v>
      </c>
      <c r="R68" s="8">
        <f>COUNTIF(R$6:R$39,#REF!)</f>
        <v>0</v>
      </c>
      <c r="S68" s="8">
        <f>COUNTIF(S$6:S$39,#REF!)</f>
        <v>0</v>
      </c>
      <c r="T68" s="8">
        <f>COUNTIF(T$6:T$39,#REF!)</f>
        <v>0</v>
      </c>
      <c r="U68" s="8">
        <f>COUNTIF(U$6:U$39,#REF!)</f>
        <v>0</v>
      </c>
      <c r="V68" s="8">
        <f>COUNTIF(V$6:V$39,#REF!)</f>
        <v>0</v>
      </c>
      <c r="W68" s="8">
        <f>COUNTIF(W$6:W$39,#REF!)</f>
        <v>0</v>
      </c>
      <c r="X68" s="8">
        <f>COUNTIF(X$6:X$39,#REF!)</f>
        <v>0</v>
      </c>
      <c r="Y68" s="8">
        <f>COUNTIF(Y$6:Y$39,#REF!)</f>
        <v>0</v>
      </c>
      <c r="Z68" s="8">
        <f>COUNTIF(Z$6:Z$39,#REF!)</f>
        <v>0</v>
      </c>
      <c r="AA68" s="8">
        <f>COUNTIF(AA$6:AA$39,#REF!)</f>
        <v>0</v>
      </c>
      <c r="AB68" s="15">
        <f t="shared" ref="AB68:AB102" si="0">SUM(N68:AA68)</f>
        <v>0</v>
      </c>
      <c r="AD68" s="20" t="s">
        <v>169</v>
      </c>
      <c r="AE68" s="34"/>
      <c r="AF68" s="34" t="s">
        <v>175</v>
      </c>
      <c r="AG68" s="34"/>
      <c r="AH68" s="34"/>
      <c r="AI68" s="34"/>
      <c r="AJ68" s="34"/>
      <c r="AN68" s="22" t="s">
        <v>171</v>
      </c>
      <c r="AO68" s="34"/>
      <c r="AP68" s="34" t="s">
        <v>177</v>
      </c>
      <c r="AQ68" s="34"/>
      <c r="AR68" s="34"/>
      <c r="AS68" s="34"/>
      <c r="AT68" s="34"/>
    </row>
    <row r="69" spans="5:46" x14ac:dyDescent="0.2">
      <c r="E69" s="51" t="str">
        <f>[1]Sheet1!E68</f>
        <v>HRS2(KD)</v>
      </c>
      <c r="F69" s="414" t="s">
        <v>363</v>
      </c>
      <c r="G69" s="414"/>
      <c r="H69" s="414"/>
      <c r="I69" s="414"/>
      <c r="J69" s="415"/>
      <c r="K69" s="170"/>
      <c r="L69" s="170"/>
      <c r="M69" s="161"/>
      <c r="N69" s="8">
        <f>COUNTIF(N$6:N$39,#REF!)</f>
        <v>0</v>
      </c>
      <c r="O69" s="8">
        <f>COUNTIF(O$6:O$39,#REF!)</f>
        <v>0</v>
      </c>
      <c r="P69" s="8">
        <f>COUNTIF(P$6:P$39,#REF!)</f>
        <v>0</v>
      </c>
      <c r="Q69" s="8">
        <f>COUNTIF(Q$6:Q$39,#REF!)</f>
        <v>0</v>
      </c>
      <c r="R69" s="8">
        <f>COUNTIF(R$6:R$39,#REF!)</f>
        <v>0</v>
      </c>
      <c r="S69" s="8">
        <f>COUNTIF(S$6:S$39,#REF!)</f>
        <v>0</v>
      </c>
      <c r="T69" s="8">
        <f>COUNTIF(T$6:T$39,#REF!)</f>
        <v>0</v>
      </c>
      <c r="U69" s="8">
        <f>COUNTIF(U$6:U$39,#REF!)</f>
        <v>0</v>
      </c>
      <c r="V69" s="8">
        <f>COUNTIF(V$6:V$39,#REF!)</f>
        <v>0</v>
      </c>
      <c r="W69" s="8">
        <f>COUNTIF(W$6:W$39,#REF!)</f>
        <v>0</v>
      </c>
      <c r="X69" s="8">
        <f>COUNTIF(X$6:X$39,#REF!)</f>
        <v>0</v>
      </c>
      <c r="Y69" s="8">
        <f>COUNTIF(Y$6:Y$39,#REF!)</f>
        <v>0</v>
      </c>
      <c r="Z69" s="8">
        <f>COUNTIF(Z$6:Z$39,#REF!)</f>
        <v>0</v>
      </c>
      <c r="AA69" s="8">
        <f>COUNTIF(AA$6:AA$39,#REF!)</f>
        <v>0</v>
      </c>
      <c r="AB69" s="15">
        <f t="shared" si="0"/>
        <v>0</v>
      </c>
      <c r="AD69" s="19" t="s">
        <v>170</v>
      </c>
      <c r="AE69" s="34"/>
      <c r="AF69" s="34" t="s">
        <v>176</v>
      </c>
      <c r="AG69" s="34"/>
      <c r="AI69" s="34"/>
      <c r="AJ69" s="34"/>
      <c r="AN69" s="239" t="s">
        <v>383</v>
      </c>
      <c r="AO69" s="34"/>
      <c r="AP69" s="34"/>
      <c r="AQ69" s="34"/>
      <c r="AR69" s="34"/>
      <c r="AS69" s="34"/>
      <c r="AT69" s="34"/>
    </row>
    <row r="70" spans="5:46" x14ac:dyDescent="0.2">
      <c r="E70" s="57" t="str">
        <f>[1]Sheet1!E69</f>
        <v>CCS (VM)</v>
      </c>
      <c r="F70" s="414" t="s">
        <v>349</v>
      </c>
      <c r="G70" s="414"/>
      <c r="H70" s="414"/>
      <c r="I70" s="414"/>
      <c r="J70" s="415"/>
      <c r="K70" s="170"/>
      <c r="L70" s="170"/>
      <c r="M70" s="161"/>
      <c r="N70" s="8">
        <f>COUNTIF(N$6:N$39,#REF!)</f>
        <v>0</v>
      </c>
      <c r="O70" s="8">
        <f>COUNTIF(O$6:O$39,#REF!)</f>
        <v>0</v>
      </c>
      <c r="P70" s="8">
        <f>COUNTIF(P$6:P$39,#REF!)</f>
        <v>0</v>
      </c>
      <c r="Q70" s="8">
        <f>COUNTIF(Q$6:Q$39,#REF!)</f>
        <v>0</v>
      </c>
      <c r="R70" s="8">
        <f>COUNTIF(R$6:R$39,#REF!)</f>
        <v>0</v>
      </c>
      <c r="S70" s="8">
        <f>COUNTIF(S$6:S$39,#REF!)</f>
        <v>0</v>
      </c>
      <c r="T70" s="8">
        <f>COUNTIF(T$6:T$39,#REF!)</f>
        <v>0</v>
      </c>
      <c r="U70" s="8">
        <f>COUNTIF(U$6:U$39,#REF!)</f>
        <v>0</v>
      </c>
      <c r="V70" s="8">
        <f>COUNTIF(V$6:V$39,#REF!)</f>
        <v>0</v>
      </c>
      <c r="W70" s="8">
        <f>COUNTIF(W$6:W$39,#REF!)</f>
        <v>0</v>
      </c>
      <c r="X70" s="8">
        <f>COUNTIF(X$6:X$39,#REF!)</f>
        <v>0</v>
      </c>
      <c r="Y70" s="8">
        <f>COUNTIF(Y$6:Y$39,#REF!)</f>
        <v>0</v>
      </c>
      <c r="Z70" s="8">
        <f>COUNTIF(Z$6:Z$39,#REF!)</f>
        <v>0</v>
      </c>
      <c r="AA70" s="8">
        <f>COUNTIF(AA$6:AA$39,#REF!)</f>
        <v>0</v>
      </c>
      <c r="AB70" s="15">
        <f t="shared" si="0"/>
        <v>0</v>
      </c>
      <c r="AD70" s="22" t="s">
        <v>171</v>
      </c>
      <c r="AE70" s="34"/>
      <c r="AF70" s="34" t="s">
        <v>177</v>
      </c>
      <c r="AG70" s="34"/>
      <c r="AH70" s="34"/>
      <c r="AI70" s="34"/>
      <c r="AJ70" s="34"/>
      <c r="AN70" s="22" t="s">
        <v>413</v>
      </c>
      <c r="AO70" s="34"/>
      <c r="AP70" s="34"/>
      <c r="AQ70" s="34"/>
      <c r="AS70" s="34"/>
      <c r="AT70" s="34"/>
    </row>
    <row r="71" spans="5:46" ht="12.6" customHeight="1" x14ac:dyDescent="0.2">
      <c r="E71" s="57" t="str">
        <f>[1]Sheet1!E70</f>
        <v>CCS (AL)</v>
      </c>
      <c r="F71" s="429" t="s">
        <v>379</v>
      </c>
      <c r="G71" s="429"/>
      <c r="H71" s="429"/>
      <c r="I71" s="429"/>
      <c r="J71" s="429"/>
      <c r="K71" s="429"/>
      <c r="L71" s="429"/>
      <c r="M71" s="429"/>
      <c r="N71" s="36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15"/>
      <c r="AD71" s="22"/>
      <c r="AE71" s="34"/>
      <c r="AF71" s="34"/>
      <c r="AG71" s="34"/>
      <c r="AH71" s="34"/>
      <c r="AI71" s="34"/>
      <c r="AJ71" s="34"/>
      <c r="AN71" s="32" t="s">
        <v>172</v>
      </c>
      <c r="AO71" s="34"/>
      <c r="AP71" s="34" t="s">
        <v>178</v>
      </c>
      <c r="AQ71" s="34"/>
      <c r="AR71" s="34"/>
      <c r="AS71" s="34"/>
      <c r="AT71" s="34"/>
    </row>
    <row r="72" spans="5:46" ht="12.6" customHeight="1" x14ac:dyDescent="0.2">
      <c r="E72" s="57" t="str">
        <f>[1]Sheet1!E71</f>
        <v>CCS (PK)</v>
      </c>
      <c r="F72" s="429" t="s">
        <v>332</v>
      </c>
      <c r="G72" s="429"/>
      <c r="H72" s="429"/>
      <c r="I72" s="429"/>
      <c r="J72" s="429"/>
      <c r="K72" s="429"/>
      <c r="L72" s="429"/>
      <c r="M72" s="429"/>
      <c r="N72" s="36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15"/>
      <c r="AD72" s="22"/>
      <c r="AE72" s="34"/>
      <c r="AF72" s="34"/>
      <c r="AG72" s="34"/>
      <c r="AH72" s="34"/>
      <c r="AI72" s="34"/>
      <c r="AJ72" s="34"/>
      <c r="AN72" s="243" t="s">
        <v>214</v>
      </c>
      <c r="AO72" s="34"/>
      <c r="AP72" s="97" t="s">
        <v>214</v>
      </c>
      <c r="AQ72" s="34"/>
      <c r="AR72" s="34"/>
      <c r="AS72" s="34"/>
      <c r="AT72" s="34"/>
    </row>
    <row r="73" spans="5:46" ht="12.6" customHeight="1" x14ac:dyDescent="0.2">
      <c r="E73" s="87" t="str">
        <f>[1]Sheet1!E72</f>
        <v>NORA(AL)</v>
      </c>
      <c r="F73" s="414" t="s">
        <v>364</v>
      </c>
      <c r="G73" s="414"/>
      <c r="H73" s="414"/>
      <c r="I73" s="414"/>
      <c r="J73" s="415"/>
      <c r="K73" s="170"/>
      <c r="L73" s="170"/>
      <c r="M73" s="161"/>
      <c r="N73" s="8">
        <f>COUNTIF(N$6:N$39,#REF!)</f>
        <v>0</v>
      </c>
      <c r="O73" s="8">
        <f>COUNTIF(O$6:O$39,#REF!)</f>
        <v>0</v>
      </c>
      <c r="P73" s="8">
        <f>COUNTIF(P$6:P$39,#REF!)</f>
        <v>0</v>
      </c>
      <c r="Q73" s="8">
        <f>COUNTIF(Q$6:Q$39,#REF!)</f>
        <v>0</v>
      </c>
      <c r="R73" s="8">
        <f>COUNTIF(R$6:R$39,#REF!)</f>
        <v>0</v>
      </c>
      <c r="S73" s="8">
        <f>COUNTIF(S$6:S$39,#REF!)</f>
        <v>0</v>
      </c>
      <c r="T73" s="8">
        <f>COUNTIF(T$6:T$39,#REF!)</f>
        <v>0</v>
      </c>
      <c r="U73" s="8">
        <f>COUNTIF(U$6:U$39,#REF!)</f>
        <v>0</v>
      </c>
      <c r="V73" s="8">
        <f>COUNTIF(V$6:V$39,#REF!)</f>
        <v>0</v>
      </c>
      <c r="W73" s="8">
        <f>COUNTIF(W$6:W$39,#REF!)</f>
        <v>0</v>
      </c>
      <c r="X73" s="8">
        <f>COUNTIF(X$6:X$39,#REF!)</f>
        <v>0</v>
      </c>
      <c r="Y73" s="8">
        <f>COUNTIF(Y$6:Y$39,#REF!)</f>
        <v>0</v>
      </c>
      <c r="Z73" s="8">
        <f>COUNTIF(Z$6:Z$39,#REF!)</f>
        <v>0</v>
      </c>
      <c r="AA73" s="8">
        <f>COUNTIF(AA$6:AA$39,#REF!)</f>
        <v>0</v>
      </c>
      <c r="AB73" s="15">
        <f t="shared" si="0"/>
        <v>0</v>
      </c>
      <c r="AD73" s="32" t="s">
        <v>172</v>
      </c>
      <c r="AE73" s="34"/>
      <c r="AF73" s="34" t="s">
        <v>178</v>
      </c>
      <c r="AG73" s="34"/>
      <c r="AH73" s="34"/>
      <c r="AI73" s="34"/>
      <c r="AJ73" s="34"/>
      <c r="AN73" s="21" t="s">
        <v>215</v>
      </c>
      <c r="AO73" s="34"/>
      <c r="AP73" s="97" t="s">
        <v>216</v>
      </c>
      <c r="AQ73" s="34"/>
      <c r="AR73" s="34"/>
      <c r="AS73" s="34"/>
      <c r="AT73" s="34"/>
    </row>
    <row r="74" spans="5:46" x14ac:dyDescent="0.2">
      <c r="E74" s="66" t="str">
        <f>[1]Sheet1!E73</f>
        <v>NA</v>
      </c>
      <c r="F74" s="414" t="s">
        <v>365</v>
      </c>
      <c r="G74" s="414"/>
      <c r="H74" s="414"/>
      <c r="I74" s="414"/>
      <c r="J74" s="415"/>
      <c r="K74" s="170"/>
      <c r="L74" s="170"/>
      <c r="M74" s="161"/>
      <c r="N74" s="8">
        <f>COUNTIF(N$6:N$39,#REF!)</f>
        <v>0</v>
      </c>
      <c r="O74" s="8">
        <f>COUNTIF(O$6:O$39,#REF!)</f>
        <v>0</v>
      </c>
      <c r="P74" s="8">
        <f>COUNTIF(P$6:P$39,#REF!)</f>
        <v>0</v>
      </c>
      <c r="Q74" s="8">
        <f>COUNTIF(Q$6:Q$39,#REF!)</f>
        <v>0</v>
      </c>
      <c r="R74" s="8">
        <f>COUNTIF(R$6:R$39,#REF!)</f>
        <v>0</v>
      </c>
      <c r="S74" s="8">
        <f>COUNTIF(S$6:S$39,#REF!)</f>
        <v>0</v>
      </c>
      <c r="T74" s="8">
        <f>COUNTIF(T$6:T$39,#REF!)</f>
        <v>0</v>
      </c>
      <c r="U74" s="8">
        <f>COUNTIF(U$6:U$39,#REF!)</f>
        <v>0</v>
      </c>
      <c r="V74" s="8">
        <f>COUNTIF(V$6:V$39,#REF!)</f>
        <v>0</v>
      </c>
      <c r="W74" s="8">
        <f>COUNTIF(W$6:W$39,#REF!)</f>
        <v>0</v>
      </c>
      <c r="X74" s="8">
        <f>COUNTIF(X$6:X$39,#REF!)</f>
        <v>0</v>
      </c>
      <c r="Y74" s="8">
        <f>COUNTIF(Y$6:Y$39,#REF!)</f>
        <v>0</v>
      </c>
      <c r="Z74" s="8">
        <f>COUNTIF(Z$6:Z$39,#REF!)</f>
        <v>0</v>
      </c>
      <c r="AA74" s="8">
        <f>COUNTIF(AA$6:AA$39,#REF!)</f>
        <v>0</v>
      </c>
      <c r="AB74" s="15">
        <f>SUM(N74:AA74)</f>
        <v>0</v>
      </c>
      <c r="AD74" s="96" t="s">
        <v>214</v>
      </c>
      <c r="AE74" s="34"/>
      <c r="AF74" s="97" t="s">
        <v>214</v>
      </c>
      <c r="AG74" s="34"/>
      <c r="AH74" s="34"/>
      <c r="AI74" s="34"/>
      <c r="AJ74" s="34"/>
      <c r="AN74" s="240" t="s">
        <v>117</v>
      </c>
      <c r="AO74" s="34"/>
      <c r="AP74" s="34" t="s">
        <v>456</v>
      </c>
      <c r="AQ74" s="34"/>
      <c r="AR74" s="34"/>
      <c r="AS74" s="34"/>
      <c r="AT74" s="34"/>
    </row>
    <row r="75" spans="5:46" x14ac:dyDescent="0.2">
      <c r="E75" s="69" t="str">
        <f>[1]Sheet1!E74</f>
        <v>CA</v>
      </c>
      <c r="F75" s="414" t="s">
        <v>366</v>
      </c>
      <c r="G75" s="414"/>
      <c r="H75" s="414"/>
      <c r="I75" s="414"/>
      <c r="J75" s="415"/>
      <c r="K75" s="170"/>
      <c r="L75" s="170"/>
      <c r="M75" s="161"/>
      <c r="N75" s="8">
        <f>COUNTIF(N$6:N$39,#REF!)</f>
        <v>0</v>
      </c>
      <c r="O75" s="8">
        <f>COUNTIF(O$6:O$39,#REF!)</f>
        <v>0</v>
      </c>
      <c r="P75" s="8">
        <f>COUNTIF(P$6:P$39,#REF!)</f>
        <v>0</v>
      </c>
      <c r="Q75" s="8">
        <f>COUNTIF(Q$6:Q$39,#REF!)</f>
        <v>0</v>
      </c>
      <c r="R75" s="8">
        <f>COUNTIF(R$6:R$39,#REF!)</f>
        <v>0</v>
      </c>
      <c r="S75" s="8">
        <f>COUNTIF(S$6:S$39,#REF!)</f>
        <v>0</v>
      </c>
      <c r="T75" s="8">
        <f>COUNTIF(T$6:T$39,#REF!)</f>
        <v>0</v>
      </c>
      <c r="U75" s="8">
        <f>COUNTIF(U$6:U$39,#REF!)</f>
        <v>0</v>
      </c>
      <c r="V75" s="8">
        <f>COUNTIF(V$6:V$39,#REF!)</f>
        <v>0</v>
      </c>
      <c r="W75" s="8">
        <f>COUNTIF(W$6:W$39,#REF!)</f>
        <v>0</v>
      </c>
      <c r="X75" s="8">
        <f>COUNTIF(X$6:X$39,#REF!)</f>
        <v>0</v>
      </c>
      <c r="Y75" s="8">
        <f>COUNTIF(Y$6:Y$39,#REF!)</f>
        <v>0</v>
      </c>
      <c r="Z75" s="8">
        <f>COUNTIF(Z$6:Z$39,#REF!)</f>
        <v>0</v>
      </c>
      <c r="AA75" s="8">
        <f>COUNTIF(AA$6:AA$39,#REF!)</f>
        <v>0</v>
      </c>
      <c r="AB75" s="15">
        <f t="shared" si="0"/>
        <v>0</v>
      </c>
      <c r="AD75" s="21" t="s">
        <v>215</v>
      </c>
      <c r="AE75" s="34"/>
      <c r="AF75" s="97" t="s">
        <v>216</v>
      </c>
      <c r="AG75" s="34"/>
      <c r="AH75" s="34"/>
      <c r="AI75" s="34"/>
      <c r="AJ75" s="34"/>
      <c r="AN75" s="304" t="s">
        <v>169</v>
      </c>
      <c r="AO75" s="319"/>
      <c r="AP75" s="319" t="s">
        <v>457</v>
      </c>
      <c r="AQ75" s="319"/>
      <c r="AR75" s="319"/>
      <c r="AS75" s="34"/>
      <c r="AT75" s="34"/>
    </row>
    <row r="76" spans="5:46" x14ac:dyDescent="0.2">
      <c r="E76" s="55" t="str">
        <f>[1]Sheet1!E75</f>
        <v>PA</v>
      </c>
      <c r="F76" s="414" t="s">
        <v>367</v>
      </c>
      <c r="G76" s="414"/>
      <c r="H76" s="414"/>
      <c r="I76" s="414"/>
      <c r="J76" s="415"/>
      <c r="K76" s="170"/>
      <c r="L76" s="170"/>
      <c r="M76" s="161"/>
      <c r="N76" s="8">
        <f>COUNTIF(N$6:N$39,#REF!)</f>
        <v>0</v>
      </c>
      <c r="O76" s="8">
        <f>COUNTIF(O$6:O$39,#REF!)</f>
        <v>0</v>
      </c>
      <c r="P76" s="8">
        <f>COUNTIF(P$6:P$39,#REF!)</f>
        <v>0</v>
      </c>
      <c r="Q76" s="8">
        <f>COUNTIF(Q$6:Q$39,#REF!)</f>
        <v>0</v>
      </c>
      <c r="R76" s="8">
        <f>COUNTIF(R$6:R$39,#REF!)</f>
        <v>0</v>
      </c>
      <c r="S76" s="8">
        <f>COUNTIF(S$6:S$39,#REF!)</f>
        <v>0</v>
      </c>
      <c r="T76" s="8">
        <f>COUNTIF(T$6:T$39,#REF!)</f>
        <v>0</v>
      </c>
      <c r="U76" s="8">
        <f>COUNTIF(U$6:U$39,#REF!)</f>
        <v>0</v>
      </c>
      <c r="V76" s="8">
        <f>COUNTIF(V$6:V$39,#REF!)</f>
        <v>0</v>
      </c>
      <c r="W76" s="8">
        <f>COUNTIF(W$6:W$39,#REF!)</f>
        <v>0</v>
      </c>
      <c r="X76" s="8">
        <f>COUNTIF(X$6:X$39,#REF!)</f>
        <v>0</v>
      </c>
      <c r="Y76" s="8">
        <f>COUNTIF(Y$6:Y$39,#REF!)</f>
        <v>0</v>
      </c>
      <c r="Z76" s="8">
        <f>COUNTIF(Z$6:Z$39,#REF!)</f>
        <v>0</v>
      </c>
      <c r="AA76" s="8">
        <f>COUNTIF(AA$6:AA$39,#REF!)</f>
        <v>0</v>
      </c>
      <c r="AB76" s="15">
        <f t="shared" si="0"/>
        <v>0</v>
      </c>
      <c r="AN76" s="322" t="s">
        <v>443</v>
      </c>
      <c r="AO76" s="319"/>
      <c r="AP76" s="320" t="s">
        <v>458</v>
      </c>
      <c r="AQ76" s="319"/>
      <c r="AR76" s="319"/>
      <c r="AS76" s="34"/>
      <c r="AT76" s="34"/>
    </row>
    <row r="77" spans="5:46" x14ac:dyDescent="0.2">
      <c r="E77" s="46" t="str">
        <f>[1]Sheet1!E76</f>
        <v>HRO/P</v>
      </c>
      <c r="F77" s="414" t="s">
        <v>380</v>
      </c>
      <c r="G77" s="414"/>
      <c r="H77" s="414"/>
      <c r="I77" s="414"/>
      <c r="J77" s="415"/>
      <c r="K77" s="170"/>
      <c r="L77" s="170"/>
      <c r="M77" s="161"/>
      <c r="N77" s="8">
        <f>COUNTIF(N$6:N$39,#REF!)</f>
        <v>0</v>
      </c>
      <c r="O77" s="8">
        <f>COUNTIF(O$6:O$39,#REF!)</f>
        <v>0</v>
      </c>
      <c r="P77" s="8">
        <f>COUNTIF(P$6:P$39,#REF!)</f>
        <v>0</v>
      </c>
      <c r="Q77" s="8">
        <f>COUNTIF(Q$6:Q$39,#REF!)</f>
        <v>0</v>
      </c>
      <c r="R77" s="8">
        <f>COUNTIF(R$6:R$39,#REF!)</f>
        <v>0</v>
      </c>
      <c r="S77" s="8">
        <f>COUNTIF(S$6:S$39,#REF!)</f>
        <v>0</v>
      </c>
      <c r="T77" s="8">
        <f>COUNTIF(T$6:T$39,#REF!)</f>
        <v>0</v>
      </c>
      <c r="U77" s="8">
        <f>COUNTIF(U$6:U$39,#REF!)</f>
        <v>0</v>
      </c>
      <c r="V77" s="8">
        <f>COUNTIF(V$6:V$39,#REF!)</f>
        <v>0</v>
      </c>
      <c r="W77" s="8">
        <f>COUNTIF(W$6:W$39,#REF!)</f>
        <v>0</v>
      </c>
      <c r="X77" s="8">
        <f>COUNTIF(X$6:X$39,#REF!)</f>
        <v>0</v>
      </c>
      <c r="Y77" s="8">
        <f>COUNTIF(Y$6:Y$39,#REF!)</f>
        <v>0</v>
      </c>
      <c r="Z77" s="8">
        <f>COUNTIF(Z$6:Z$39,#REF!)</f>
        <v>0</v>
      </c>
      <c r="AA77" s="8">
        <f>COUNTIF(AA$6:AA$39,#REF!)</f>
        <v>0</v>
      </c>
      <c r="AB77" s="15">
        <f t="shared" si="0"/>
        <v>0</v>
      </c>
      <c r="AF77" s="28"/>
      <c r="AN77" s="323" t="s">
        <v>214</v>
      </c>
      <c r="AO77" s="319"/>
      <c r="AP77" s="320" t="s">
        <v>459</v>
      </c>
      <c r="AQ77" s="319"/>
      <c r="AR77" s="319"/>
      <c r="AS77" s="34"/>
      <c r="AT77" s="34"/>
    </row>
    <row r="78" spans="5:46" x14ac:dyDescent="0.2">
      <c r="E78" s="230" t="str">
        <f>[1]Sheet1!E77</f>
        <v>Gen(Pmb)</v>
      </c>
      <c r="F78" s="154" t="s">
        <v>260</v>
      </c>
      <c r="G78" s="154"/>
      <c r="H78" s="154"/>
      <c r="I78" s="154"/>
      <c r="J78" s="154"/>
      <c r="K78" s="170"/>
      <c r="L78" s="170"/>
      <c r="M78" s="1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15"/>
      <c r="AF78" s="28"/>
      <c r="AN78" s="318"/>
      <c r="AO78" s="319"/>
      <c r="AP78" s="319"/>
      <c r="AQ78" s="319"/>
      <c r="AR78" s="319"/>
      <c r="AS78" s="34"/>
      <c r="AT78" s="34"/>
    </row>
    <row r="79" spans="5:46" x14ac:dyDescent="0.2">
      <c r="E79" s="73" t="str">
        <f>[1]Sheet1!E78</f>
        <v xml:space="preserve">AW(VM) </v>
      </c>
      <c r="F79" s="414" t="s">
        <v>350</v>
      </c>
      <c r="G79" s="414"/>
      <c r="H79" s="414"/>
      <c r="I79" s="414"/>
      <c r="J79" s="415"/>
      <c r="K79" s="170"/>
      <c r="L79" s="170"/>
      <c r="M79" s="161"/>
      <c r="N79" s="8">
        <f>COUNTIF(N$6:N$39,#REF!)</f>
        <v>0</v>
      </c>
      <c r="O79" s="8">
        <f>COUNTIF(O$6:O$39,#REF!)</f>
        <v>0</v>
      </c>
      <c r="P79" s="8">
        <f>COUNTIF(P$6:P$39,#REF!)</f>
        <v>0</v>
      </c>
      <c r="Q79" s="8">
        <f>COUNTIF(Q$6:Q$39,#REF!)</f>
        <v>0</v>
      </c>
      <c r="R79" s="8">
        <f>COUNTIF(R$6:R$39,#REF!)</f>
        <v>0</v>
      </c>
      <c r="S79" s="8">
        <f>COUNTIF(S$6:S$39,#REF!)</f>
        <v>0</v>
      </c>
      <c r="T79" s="8">
        <f>COUNTIF(T$6:T$39,#REF!)</f>
        <v>0</v>
      </c>
      <c r="U79" s="8">
        <f>COUNTIF(U$6:U$39,#REF!)</f>
        <v>0</v>
      </c>
      <c r="V79" s="8">
        <f>COUNTIF(V$6:V$39,#REF!)</f>
        <v>0</v>
      </c>
      <c r="W79" s="8">
        <f>COUNTIF(W$6:W$39,#REF!)</f>
        <v>0</v>
      </c>
      <c r="X79" s="8">
        <f>COUNTIF(X$6:X$39,#REF!)</f>
        <v>0</v>
      </c>
      <c r="Y79" s="8">
        <f>COUNTIF(Y$6:Y$39,#REF!)</f>
        <v>0</v>
      </c>
      <c r="Z79" s="8">
        <f>COUNTIF(Z$6:Z$39,#REF!)</f>
        <v>0</v>
      </c>
      <c r="AA79" s="8">
        <f>COUNTIF(AA$6:AA$39,#REF!)</f>
        <v>0</v>
      </c>
      <c r="AB79" s="15">
        <f t="shared" si="0"/>
        <v>0</v>
      </c>
      <c r="AN79" s="321"/>
      <c r="AO79" s="319"/>
      <c r="AP79" s="320"/>
      <c r="AQ79" s="319"/>
      <c r="AR79" s="319"/>
      <c r="AS79" s="34"/>
      <c r="AT79" s="34"/>
    </row>
    <row r="80" spans="5:46" x14ac:dyDescent="0.2">
      <c r="E80" s="73" t="str">
        <f>[1]Sheet1!E79</f>
        <v>AW(Gr)</v>
      </c>
      <c r="F80" s="154" t="s">
        <v>190</v>
      </c>
      <c r="G80" s="154"/>
      <c r="H80" s="154"/>
      <c r="I80" s="154"/>
      <c r="J80" s="155"/>
      <c r="K80" s="170"/>
      <c r="L80" s="170"/>
      <c r="M80" s="161"/>
      <c r="N80" s="36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15"/>
      <c r="AN80" s="318"/>
      <c r="AO80" s="319"/>
      <c r="AP80" s="320"/>
      <c r="AQ80" s="319"/>
      <c r="AR80" s="319"/>
      <c r="AS80" s="34"/>
      <c r="AT80" s="34"/>
    </row>
    <row r="81" spans="5:46" x14ac:dyDescent="0.2">
      <c r="E81" s="60" t="s">
        <v>331</v>
      </c>
      <c r="F81" s="154" t="s">
        <v>354</v>
      </c>
      <c r="G81" s="154"/>
      <c r="H81" s="154"/>
      <c r="I81" s="154"/>
      <c r="J81" s="155"/>
      <c r="K81" s="170"/>
      <c r="L81" s="170"/>
      <c r="M81" s="161"/>
      <c r="N81" s="36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15"/>
      <c r="AN81" s="318"/>
      <c r="AO81" s="319"/>
      <c r="AP81" s="319"/>
      <c r="AQ81" s="319"/>
      <c r="AR81" s="319"/>
      <c r="AS81" s="34"/>
      <c r="AT81" s="34"/>
    </row>
    <row r="82" spans="5:46" ht="12.6" customHeight="1" x14ac:dyDescent="0.2">
      <c r="E82" s="60" t="s">
        <v>381</v>
      </c>
      <c r="F82" s="226" t="s">
        <v>193</v>
      </c>
      <c r="G82" s="226"/>
      <c r="H82" s="226"/>
      <c r="I82" s="226"/>
      <c r="J82" s="227"/>
      <c r="K82" s="170"/>
      <c r="L82" s="170"/>
      <c r="M82" s="161"/>
      <c r="N82" s="36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5"/>
      <c r="AN82" s="319"/>
      <c r="AO82" s="319"/>
      <c r="AP82" s="319"/>
      <c r="AQ82" s="319"/>
      <c r="AR82" s="319"/>
      <c r="AS82" s="34"/>
      <c r="AT82" s="34"/>
    </row>
    <row r="83" spans="5:46" x14ac:dyDescent="0.2">
      <c r="E83" s="89" t="str">
        <f>[1]Sheet1!E80</f>
        <v>QoP(AL)</v>
      </c>
      <c r="F83" s="429" t="s">
        <v>211</v>
      </c>
      <c r="G83" s="429"/>
      <c r="H83" s="429"/>
      <c r="I83" s="429"/>
      <c r="J83" s="429"/>
      <c r="K83" s="429"/>
      <c r="L83" s="429"/>
      <c r="M83" s="429"/>
      <c r="N83" s="36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15"/>
      <c r="AN83" s="34"/>
      <c r="AO83" s="34"/>
      <c r="AP83" s="34"/>
      <c r="AQ83" s="34"/>
      <c r="AR83" s="34"/>
      <c r="AS83" s="34"/>
      <c r="AT83" s="34"/>
    </row>
    <row r="84" spans="5:46" ht="12.6" customHeight="1" x14ac:dyDescent="0.2">
      <c r="E84" s="89" t="str">
        <f>[1]Sheet1!E81</f>
        <v>QoP(VM)</v>
      </c>
      <c r="F84" s="414" t="s">
        <v>351</v>
      </c>
      <c r="G84" s="414"/>
      <c r="H84" s="414"/>
      <c r="I84" s="414"/>
      <c r="J84" s="415"/>
      <c r="K84" s="170"/>
      <c r="L84" s="170"/>
      <c r="M84" s="161"/>
      <c r="N84" s="36">
        <f>COUNTIF(N$6:N$39,#REF!)</f>
        <v>0</v>
      </c>
      <c r="O84" s="8">
        <f>COUNTIF(O$6:O$39,#REF!)</f>
        <v>0</v>
      </c>
      <c r="P84" s="8">
        <f>COUNTIF(P$6:P$39,#REF!)</f>
        <v>0</v>
      </c>
      <c r="Q84" s="8">
        <f>COUNTIF(Q$6:Q$39,#REF!)</f>
        <v>0</v>
      </c>
      <c r="R84" s="8">
        <f>COUNTIF(R$6:R$39,#REF!)</f>
        <v>0</v>
      </c>
      <c r="S84" s="8">
        <f>COUNTIF(S$6:S$39,#REF!)</f>
        <v>0</v>
      </c>
      <c r="T84" s="8">
        <f>COUNTIF(T$6:T$39,#REF!)</f>
        <v>0</v>
      </c>
      <c r="U84" s="8">
        <f>COUNTIF(U$6:U$39,#REF!)</f>
        <v>0</v>
      </c>
      <c r="V84" s="8">
        <f>COUNTIF(V$6:V$39,#REF!)</f>
        <v>0</v>
      </c>
      <c r="W84" s="8">
        <f>COUNTIF(W$6:W$39,#REF!)</f>
        <v>0</v>
      </c>
      <c r="X84" s="8">
        <f>COUNTIF(X$6:X$39,#REF!)</f>
        <v>0</v>
      </c>
      <c r="Y84" s="8">
        <f>COUNTIF(Y$6:Y$39,#REF!)</f>
        <v>0</v>
      </c>
      <c r="Z84" s="8">
        <f>COUNTIF(Z$6:Z$39,#REF!)</f>
        <v>0</v>
      </c>
      <c r="AA84" s="8">
        <f>COUNTIF(AA$6:AA$39,#REF!)</f>
        <v>0</v>
      </c>
      <c r="AB84" s="15">
        <f t="shared" si="0"/>
        <v>0</v>
      </c>
      <c r="AF84" s="29"/>
      <c r="AN84" s="34"/>
      <c r="AO84" s="34"/>
      <c r="AP84" s="34"/>
      <c r="AQ84" s="34"/>
      <c r="AR84" s="34"/>
      <c r="AS84" s="34"/>
      <c r="AT84" s="34"/>
    </row>
    <row r="85" spans="5:46" x14ac:dyDescent="0.2">
      <c r="E85" s="89" t="str">
        <f>[1]Sheet1!E82</f>
        <v>QoP(Ad)</v>
      </c>
      <c r="F85" s="429" t="s">
        <v>368</v>
      </c>
      <c r="G85" s="429"/>
      <c r="H85" s="429"/>
      <c r="I85" s="429"/>
      <c r="J85" s="429"/>
      <c r="K85" s="429"/>
      <c r="L85" s="429"/>
      <c r="M85" s="429"/>
      <c r="N85" s="36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15"/>
      <c r="AF85" s="29"/>
      <c r="AN85" s="34"/>
      <c r="AO85" s="34"/>
      <c r="AP85" s="34"/>
      <c r="AQ85" s="34"/>
      <c r="AR85" s="34"/>
      <c r="AS85" s="34"/>
      <c r="AT85" s="34"/>
    </row>
    <row r="86" spans="5:46" x14ac:dyDescent="0.2">
      <c r="E86" s="89" t="str">
        <f>[1]Sheet1!E83</f>
        <v>QoP(PK)</v>
      </c>
      <c r="F86" s="429" t="s">
        <v>191</v>
      </c>
      <c r="G86" s="429"/>
      <c r="H86" s="429"/>
      <c r="I86" s="429"/>
      <c r="J86" s="429"/>
      <c r="K86" s="429"/>
      <c r="L86" s="429"/>
      <c r="M86" s="429"/>
      <c r="N86" s="36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15"/>
      <c r="AF86" s="29"/>
      <c r="AN86" s="34"/>
      <c r="AO86" s="34"/>
      <c r="AP86" s="34"/>
      <c r="AQ86" s="34"/>
      <c r="AR86" s="34"/>
      <c r="AS86" s="34"/>
      <c r="AT86" s="34"/>
    </row>
    <row r="87" spans="5:46" x14ac:dyDescent="0.2">
      <c r="E87" s="89" t="str">
        <f>[1]Sheet1!E84</f>
        <v>NORA/QoP (Gr)</v>
      </c>
      <c r="F87" s="414" t="s">
        <v>369</v>
      </c>
      <c r="G87" s="414"/>
      <c r="H87" s="414"/>
      <c r="I87" s="414"/>
      <c r="J87" s="415"/>
      <c r="K87" s="170"/>
      <c r="L87" s="170"/>
      <c r="M87" s="161"/>
      <c r="N87" s="36">
        <f>COUNTIF(N$6:N$39,#REF!)</f>
        <v>0</v>
      </c>
      <c r="O87" s="8">
        <f>COUNTIF(O$6:O$39,#REF!)</f>
        <v>0</v>
      </c>
      <c r="P87" s="8">
        <f>COUNTIF(P$6:P$39,#REF!)</f>
        <v>0</v>
      </c>
      <c r="Q87" s="8">
        <f>COUNTIF(Q$6:Q$39,#REF!)</f>
        <v>0</v>
      </c>
      <c r="R87" s="8">
        <f>COUNTIF(R$6:R$39,#REF!)</f>
        <v>0</v>
      </c>
      <c r="S87" s="8">
        <f>COUNTIF(S$6:S$39,#REF!)</f>
        <v>0</v>
      </c>
      <c r="T87" s="8">
        <f>COUNTIF(T$6:T$39,#REF!)</f>
        <v>0</v>
      </c>
      <c r="U87" s="8">
        <f>COUNTIF(U$6:U$39,#REF!)</f>
        <v>0</v>
      </c>
      <c r="V87" s="8">
        <f>COUNTIF(V$6:V$39,#REF!)</f>
        <v>0</v>
      </c>
      <c r="W87" s="8">
        <f>COUNTIF(W$6:W$39,#REF!)</f>
        <v>0</v>
      </c>
      <c r="X87" s="8">
        <f>COUNTIF(X$6:X$39,#REF!)</f>
        <v>0</v>
      </c>
      <c r="Y87" s="8">
        <f>COUNTIF(Y$6:Y$39,#REF!)</f>
        <v>0</v>
      </c>
      <c r="Z87" s="8">
        <f>COUNTIF(Z$6:Z$39,#REF!)</f>
        <v>0</v>
      </c>
      <c r="AA87" s="8">
        <f>COUNTIF(AA$6:AA$39,#REF!)</f>
        <v>0</v>
      </c>
      <c r="AB87" s="15">
        <f t="shared" si="0"/>
        <v>0</v>
      </c>
      <c r="AN87" s="34"/>
      <c r="AO87" s="34"/>
      <c r="AP87" s="34"/>
      <c r="AQ87" s="34"/>
      <c r="AR87" s="34"/>
      <c r="AS87" s="34"/>
      <c r="AT87" s="34"/>
    </row>
    <row r="88" spans="5:46" x14ac:dyDescent="0.2">
      <c r="E88" s="62" t="str">
        <f>[1]Sheet1!E85</f>
        <v>POC (PK)</v>
      </c>
      <c r="F88" s="414" t="s">
        <v>352</v>
      </c>
      <c r="G88" s="414"/>
      <c r="H88" s="414"/>
      <c r="I88" s="414"/>
      <c r="J88" s="415"/>
      <c r="K88" s="170"/>
      <c r="L88" s="170"/>
      <c r="M88" s="161"/>
      <c r="N88" s="8">
        <f>COUNTIF(N$6:N$39,#REF!)</f>
        <v>0</v>
      </c>
      <c r="O88" s="8">
        <f>COUNTIF(O$6:O$39,#REF!)</f>
        <v>0</v>
      </c>
      <c r="P88" s="8">
        <f>COUNTIF(P$6:P$39,#REF!)</f>
        <v>0</v>
      </c>
      <c r="Q88" s="8">
        <f>COUNTIF(Q$6:Q$39,#REF!)</f>
        <v>0</v>
      </c>
      <c r="R88" s="8">
        <f>COUNTIF(R$6:R$39,#REF!)</f>
        <v>0</v>
      </c>
      <c r="S88" s="8">
        <f>COUNTIF(S$6:S$39,#REF!)</f>
        <v>0</v>
      </c>
      <c r="T88" s="8">
        <f>COUNTIF(T$6:T$39,#REF!)</f>
        <v>0</v>
      </c>
      <c r="U88" s="8">
        <f>COUNTIF(U$6:U$39,#REF!)</f>
        <v>0</v>
      </c>
      <c r="V88" s="8">
        <f>COUNTIF(V$6:V$39,#REF!)</f>
        <v>0</v>
      </c>
      <c r="W88" s="8">
        <f>COUNTIF(W$6:W$39,#REF!)</f>
        <v>0</v>
      </c>
      <c r="X88" s="8">
        <f>COUNTIF(X$6:X$39,#REF!)</f>
        <v>0</v>
      </c>
      <c r="Y88" s="8">
        <f>COUNTIF(Y$6:Y$39,#REF!)</f>
        <v>0</v>
      </c>
      <c r="Z88" s="8">
        <f>COUNTIF(Z$6:Z$39,#REF!)</f>
        <v>0</v>
      </c>
      <c r="AA88" s="8">
        <f>COUNTIF(AA$6:AA$39,#REF!)</f>
        <v>0</v>
      </c>
      <c r="AB88" s="15">
        <f t="shared" si="0"/>
        <v>0</v>
      </c>
      <c r="AN88" s="34"/>
      <c r="AO88" s="34"/>
      <c r="AP88" s="34"/>
      <c r="AQ88" s="34"/>
      <c r="AR88" s="34"/>
      <c r="AS88" s="34"/>
      <c r="AT88" s="34"/>
    </row>
    <row r="89" spans="5:46" ht="14.1" customHeight="1" x14ac:dyDescent="0.2">
      <c r="E89" s="231" t="str">
        <f>[1]Sheet1!E86</f>
        <v>POC(Gr)</v>
      </c>
      <c r="F89" s="414" t="s">
        <v>353</v>
      </c>
      <c r="G89" s="414"/>
      <c r="H89" s="414"/>
      <c r="I89" s="414"/>
      <c r="J89" s="415"/>
      <c r="K89" s="170"/>
      <c r="L89" s="170"/>
      <c r="M89" s="161"/>
      <c r="N89" s="8">
        <f>COUNTIF(N$6:N$39,#REF!)</f>
        <v>0</v>
      </c>
      <c r="O89" s="8">
        <f>COUNTIF(O$6:O$39,#REF!)</f>
        <v>0</v>
      </c>
      <c r="P89" s="8">
        <f>COUNTIF(P$6:P$39,#REF!)</f>
        <v>0</v>
      </c>
      <c r="Q89" s="8">
        <f>COUNTIF(Q$6:Q$39,#REF!)</f>
        <v>0</v>
      </c>
      <c r="R89" s="8">
        <f>COUNTIF(R$6:R$39,#REF!)</f>
        <v>0</v>
      </c>
      <c r="S89" s="8">
        <f>COUNTIF(S$6:S$39,#REF!)</f>
        <v>0</v>
      </c>
      <c r="T89" s="8">
        <f>COUNTIF(T$6:T$39,#REF!)</f>
        <v>0</v>
      </c>
      <c r="U89" s="8">
        <f>COUNTIF(U$6:U$39,#REF!)</f>
        <v>0</v>
      </c>
      <c r="V89" s="8">
        <f>COUNTIF(V$6:V$39,#REF!)</f>
        <v>0</v>
      </c>
      <c r="W89" s="8">
        <f>COUNTIF(W$6:W$39,#REF!)</f>
        <v>0</v>
      </c>
      <c r="X89" s="8">
        <f>COUNTIF(X$6:X$39,#REF!)</f>
        <v>0</v>
      </c>
      <c r="Y89" s="8">
        <f>COUNTIF(Y$6:Y$39,#REF!)</f>
        <v>0</v>
      </c>
      <c r="Z89" s="8">
        <f>COUNTIF(Z$6:Z$39,#REF!)</f>
        <v>0</v>
      </c>
      <c r="AA89" s="8">
        <f>COUNTIF(AA$6:AA$39,#REF!)</f>
        <v>0</v>
      </c>
      <c r="AB89" s="15">
        <f t="shared" si="0"/>
        <v>0</v>
      </c>
    </row>
    <row r="90" spans="5:46" x14ac:dyDescent="0.2">
      <c r="E90" s="76" t="str">
        <f>[1]Sheet1!E89</f>
        <v>RA(Ad)</v>
      </c>
      <c r="F90" s="414" t="s">
        <v>370</v>
      </c>
      <c r="G90" s="414"/>
      <c r="H90" s="414"/>
      <c r="I90" s="414"/>
      <c r="J90" s="415"/>
      <c r="K90" s="170"/>
      <c r="L90" s="170"/>
      <c r="M90" s="161"/>
      <c r="N90" s="36">
        <f>COUNTIF(N$6:N$39,#REF!)</f>
        <v>0</v>
      </c>
      <c r="O90" s="8">
        <f>COUNTIF(O$6:O$39,#REF!)</f>
        <v>0</v>
      </c>
      <c r="P90" s="8">
        <f>COUNTIF(P$6:P$39,#REF!)</f>
        <v>0</v>
      </c>
      <c r="Q90" s="8">
        <f>COUNTIF(Q$6:Q$39,#REF!)</f>
        <v>0</v>
      </c>
      <c r="R90" s="8">
        <f>COUNTIF(R$6:R$39,#REF!)</f>
        <v>0</v>
      </c>
      <c r="S90" s="8">
        <f>COUNTIF(S$6:S$39,#REF!)</f>
        <v>0</v>
      </c>
      <c r="T90" s="8">
        <f>COUNTIF(T$6:T$39,#REF!)</f>
        <v>0</v>
      </c>
      <c r="U90" s="8">
        <f>COUNTIF(U$6:U$39,#REF!)</f>
        <v>0</v>
      </c>
      <c r="V90" s="8">
        <f>COUNTIF(V$6:V$39,#REF!)</f>
        <v>0</v>
      </c>
      <c r="W90" s="8">
        <f>COUNTIF(W$6:W$39,#REF!)</f>
        <v>0</v>
      </c>
      <c r="X90" s="8">
        <f>COUNTIF(X$6:X$39,#REF!)</f>
        <v>0</v>
      </c>
      <c r="Y90" s="8">
        <f>COUNTIF(Y$6:Y$39,#REF!)</f>
        <v>0</v>
      </c>
      <c r="Z90" s="8">
        <f>COUNTIF(Z$6:Z$39,#REF!)</f>
        <v>0</v>
      </c>
      <c r="AA90" s="8">
        <f>COUNTIF(AA$6:AA$39,#REF!)</f>
        <v>0</v>
      </c>
      <c r="AB90" s="15">
        <f t="shared" si="0"/>
        <v>0</v>
      </c>
    </row>
    <row r="91" spans="5:46" ht="12.6" customHeight="1" x14ac:dyDescent="0.2">
      <c r="E91" s="152" t="str">
        <f>[1]Sheet1!E90</f>
        <v>RA(Gr)</v>
      </c>
      <c r="F91" s="414" t="s">
        <v>371</v>
      </c>
      <c r="G91" s="414"/>
      <c r="H91" s="414"/>
      <c r="I91" s="414"/>
      <c r="J91" s="415"/>
      <c r="K91" s="170"/>
      <c r="L91" s="170"/>
      <c r="M91" s="161"/>
      <c r="N91" s="8">
        <f>COUNTIF(N$6:N$39,#REF!)</f>
        <v>0</v>
      </c>
      <c r="O91" s="8">
        <f>COUNTIF(O$6:O$39,#REF!)</f>
        <v>0</v>
      </c>
      <c r="P91" s="8">
        <f>COUNTIF(P$6:P$39,#REF!)</f>
        <v>0</v>
      </c>
      <c r="Q91" s="8">
        <f>COUNTIF(Q$6:Q$39,#REF!)</f>
        <v>0</v>
      </c>
      <c r="R91" s="8">
        <f>COUNTIF(R$6:R$39,#REF!)</f>
        <v>0</v>
      </c>
      <c r="S91" s="8">
        <f>COUNTIF(S$6:S$39,#REF!)</f>
        <v>0</v>
      </c>
      <c r="T91" s="8">
        <f>COUNTIF(T$6:T$39,#REF!)</f>
        <v>0</v>
      </c>
      <c r="U91" s="8">
        <f>COUNTIF(U$6:U$39,#REF!)</f>
        <v>0</v>
      </c>
      <c r="V91" s="8">
        <f>COUNTIF(V$6:V$39,#REF!)</f>
        <v>0</v>
      </c>
      <c r="W91" s="8">
        <f>COUNTIF(W$6:W$39,#REF!)</f>
        <v>0</v>
      </c>
      <c r="X91" s="8">
        <f>COUNTIF(X$6:X$39,#REF!)</f>
        <v>0</v>
      </c>
      <c r="Y91" s="8">
        <f>COUNTIF(Y$6:Y$39,#REF!)</f>
        <v>0</v>
      </c>
      <c r="Z91" s="8">
        <f>COUNTIF(Z$6:Z$39,#REF!)</f>
        <v>0</v>
      </c>
      <c r="AA91" s="8">
        <f>COUNTIF(AA$6:AA$39,#REF!)</f>
        <v>0</v>
      </c>
      <c r="AB91" s="15">
        <f t="shared" si="0"/>
        <v>0</v>
      </c>
    </row>
    <row r="92" spans="5:46" ht="12.6" customHeight="1" x14ac:dyDescent="0.2">
      <c r="E92" s="79" t="str">
        <f>[1]Sheet1!E91</f>
        <v>GH (RK)</v>
      </c>
      <c r="F92" s="414" t="s">
        <v>355</v>
      </c>
      <c r="G92" s="414"/>
      <c r="H92" s="414"/>
      <c r="I92" s="414"/>
      <c r="J92" s="415"/>
      <c r="K92" s="170"/>
      <c r="L92" s="170"/>
      <c r="M92" s="161"/>
      <c r="N92" s="8">
        <f>COUNTIF(N$6:N$39,#REF!)</f>
        <v>0</v>
      </c>
      <c r="O92" s="8">
        <f>COUNTIF(O$6:O$39,#REF!)</f>
        <v>0</v>
      </c>
      <c r="P92" s="8">
        <f>COUNTIF(P$6:P$39,#REF!)</f>
        <v>0</v>
      </c>
      <c r="Q92" s="8">
        <f>COUNTIF(Q$6:Q$39,#REF!)</f>
        <v>0</v>
      </c>
      <c r="R92" s="8">
        <f>COUNTIF(R$6:R$39,#REF!)</f>
        <v>0</v>
      </c>
      <c r="S92" s="8">
        <f>COUNTIF(S$6:S$39,#REF!)</f>
        <v>0</v>
      </c>
      <c r="T92" s="8">
        <f>COUNTIF(T$6:T$39,#REF!)</f>
        <v>0</v>
      </c>
      <c r="U92" s="8">
        <f>COUNTIF(U$6:U$39,#REF!)</f>
        <v>0</v>
      </c>
      <c r="V92" s="8">
        <f>COUNTIF(V$6:V$39,#REF!)</f>
        <v>0</v>
      </c>
      <c r="W92" s="8">
        <f>COUNTIF(W$6:W$39,#REF!)</f>
        <v>0</v>
      </c>
      <c r="X92" s="8">
        <f>COUNTIF(X$6:X$39,#REF!)</f>
        <v>0</v>
      </c>
      <c r="Y92" s="8">
        <f>COUNTIF(Y$6:Y$39,#REF!)</f>
        <v>0</v>
      </c>
      <c r="Z92" s="8">
        <f>COUNTIF(Z$6:Z$39,#REF!)</f>
        <v>0</v>
      </c>
      <c r="AA92" s="8">
        <f>COUNTIF(AA$6:AA$39,#REF!)</f>
        <v>0</v>
      </c>
      <c r="AB92" s="15">
        <f t="shared" si="0"/>
        <v>0</v>
      </c>
    </row>
    <row r="93" spans="5:46" x14ac:dyDescent="0.2">
      <c r="E93" s="81" t="str">
        <f>[1]Sheet1!E92</f>
        <v>GH (PM)</v>
      </c>
      <c r="F93" s="414" t="s">
        <v>372</v>
      </c>
      <c r="G93" s="414"/>
      <c r="H93" s="414"/>
      <c r="I93" s="414"/>
      <c r="J93" s="415"/>
      <c r="K93" s="170"/>
      <c r="L93" s="170"/>
      <c r="M93" s="161"/>
      <c r="N93" s="8">
        <f>COUNTIF(N$6:N$39,#REF!)</f>
        <v>0</v>
      </c>
      <c r="O93" s="8">
        <f>COUNTIF(O$6:O$39,#REF!)</f>
        <v>0</v>
      </c>
      <c r="P93" s="8">
        <f>COUNTIF(P$6:P$39,#REF!)</f>
        <v>0</v>
      </c>
      <c r="Q93" s="8">
        <f>COUNTIF(Q$6:Q$39,#REF!)</f>
        <v>0</v>
      </c>
      <c r="R93" s="8">
        <f>COUNTIF(R$6:R$39,#REF!)</f>
        <v>0</v>
      </c>
      <c r="S93" s="8">
        <f>COUNTIF(S$6:S$39,#REF!)</f>
        <v>0</v>
      </c>
      <c r="T93" s="8">
        <f>COUNTIF(T$6:T$39,#REF!)</f>
        <v>0</v>
      </c>
      <c r="U93" s="8">
        <f>COUNTIF(U$6:U$39,#REF!)</f>
        <v>0</v>
      </c>
      <c r="V93" s="8">
        <f>COUNTIF(V$6:V$39,#REF!)</f>
        <v>0</v>
      </c>
      <c r="W93" s="8">
        <f>COUNTIF(W$6:W$39,#REF!)</f>
        <v>0</v>
      </c>
      <c r="X93" s="8">
        <f>COUNTIF(X$6:X$39,#REF!)</f>
        <v>0</v>
      </c>
      <c r="Y93" s="8">
        <f>COUNTIF(Y$6:Y$39,#REF!)</f>
        <v>0</v>
      </c>
      <c r="Z93" s="8">
        <f>COUNTIF(Z$6:Z$39,#REF!)</f>
        <v>0</v>
      </c>
      <c r="AA93" s="8">
        <f>COUNTIF(AA$6:AA$39,#REF!)</f>
        <v>0</v>
      </c>
      <c r="AB93" s="15">
        <f t="shared" si="0"/>
        <v>0</v>
      </c>
    </row>
    <row r="94" spans="5:46" x14ac:dyDescent="0.2">
      <c r="E94" s="81" t="str">
        <f>[1]Sheet1!E93</f>
        <v>GH(HG)</v>
      </c>
      <c r="F94" s="414" t="s">
        <v>356</v>
      </c>
      <c r="G94" s="414"/>
      <c r="H94" s="414"/>
      <c r="I94" s="414"/>
      <c r="J94" s="415"/>
      <c r="K94" s="170"/>
      <c r="L94" s="170"/>
      <c r="M94" s="1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15"/>
    </row>
    <row r="95" spans="5:46" x14ac:dyDescent="0.2">
      <c r="E95" s="78" t="str">
        <f>[1]Sheet1!E94</f>
        <v>CCJ (AL)</v>
      </c>
      <c r="F95" s="414" t="s">
        <v>357</v>
      </c>
      <c r="G95" s="414"/>
      <c r="H95" s="414"/>
      <c r="I95" s="414"/>
      <c r="J95" s="415"/>
      <c r="K95" s="170"/>
      <c r="L95" s="170"/>
      <c r="M95" s="161"/>
      <c r="N95" s="8">
        <f>COUNTIF(N$6:N$39,#REF!)</f>
        <v>0</v>
      </c>
      <c r="O95" s="8">
        <f>COUNTIF(O$6:O$39,#REF!)</f>
        <v>0</v>
      </c>
      <c r="P95" s="8">
        <f>COUNTIF(P$6:P$39,#REF!)</f>
        <v>0</v>
      </c>
      <c r="Q95" s="8">
        <f>COUNTIF(Q$6:Q$39,#REF!)</f>
        <v>0</v>
      </c>
      <c r="R95" s="8">
        <f>COUNTIF(R$6:R$39,#REF!)</f>
        <v>0</v>
      </c>
      <c r="S95" s="8">
        <f>COUNTIF(S$6:S$39,#REF!)</f>
        <v>0</v>
      </c>
      <c r="T95" s="8">
        <f>COUNTIF(T$6:T$39,#REF!)</f>
        <v>0</v>
      </c>
      <c r="U95" s="8">
        <f>COUNTIF(U$6:U$39,#REF!)</f>
        <v>0</v>
      </c>
      <c r="V95" s="8">
        <f>COUNTIF(V$6:V$39,#REF!)</f>
        <v>0</v>
      </c>
      <c r="W95" s="8">
        <f>COUNTIF(W$6:W$39,#REF!)</f>
        <v>0</v>
      </c>
      <c r="X95" s="8">
        <f>COUNTIF(X$6:X$39,#REF!)</f>
        <v>0</v>
      </c>
      <c r="Y95" s="8">
        <f>COUNTIF(Y$6:Y$39,#REF!)</f>
        <v>0</v>
      </c>
      <c r="Z95" s="8">
        <f>COUNTIF(Z$6:Z$39,#REF!)</f>
        <v>0</v>
      </c>
      <c r="AA95" s="8">
        <f>COUNTIF(AA$6:AA$39,#REF!)</f>
        <v>0</v>
      </c>
      <c r="AB95" s="15">
        <f t="shared" si="0"/>
        <v>0</v>
      </c>
    </row>
    <row r="96" spans="5:46" x14ac:dyDescent="0.2">
      <c r="E96" s="78" t="str">
        <f>[1]Sheet1!E95</f>
        <v>CCJ (VM)</v>
      </c>
      <c r="F96" s="414" t="s">
        <v>373</v>
      </c>
      <c r="G96" s="414"/>
      <c r="H96" s="414"/>
      <c r="I96" s="414"/>
      <c r="J96" s="415"/>
      <c r="K96" s="170"/>
      <c r="L96" s="170"/>
      <c r="M96" s="161"/>
      <c r="N96" s="8">
        <f>COUNTIF(N$6:N$39,#REF!)</f>
        <v>0</v>
      </c>
      <c r="O96" s="8">
        <f>COUNTIF(O$6:O$39,#REF!)</f>
        <v>0</v>
      </c>
      <c r="P96" s="8">
        <f>COUNTIF(P$6:P$39,#REF!)</f>
        <v>0</v>
      </c>
      <c r="Q96" s="8">
        <f>COUNTIF(Q$6:Q$39,#REF!)</f>
        <v>0</v>
      </c>
      <c r="R96" s="8">
        <f>COUNTIF(R$6:R$39,#REF!)</f>
        <v>0</v>
      </c>
      <c r="S96" s="8">
        <f>COUNTIF(S$6:S$39,#REF!)</f>
        <v>0</v>
      </c>
      <c r="T96" s="8">
        <f>COUNTIF(T$6:T$39,#REF!)</f>
        <v>0</v>
      </c>
      <c r="U96" s="8">
        <f>COUNTIF(U$6:U$39,#REF!)</f>
        <v>0</v>
      </c>
      <c r="V96" s="8">
        <f>COUNTIF(V$6:V$39,#REF!)</f>
        <v>0</v>
      </c>
      <c r="W96" s="8">
        <f>COUNTIF(W$6:W$39,#REF!)</f>
        <v>0</v>
      </c>
      <c r="X96" s="8">
        <f>COUNTIF(X$6:X$39,#REF!)</f>
        <v>0</v>
      </c>
      <c r="Y96" s="8">
        <f>COUNTIF(Y$6:Y$39,#REF!)</f>
        <v>0</v>
      </c>
      <c r="Z96" s="8">
        <f>COUNTIF(Z$6:Z$39,#REF!)</f>
        <v>0</v>
      </c>
      <c r="AA96" s="8">
        <f>COUNTIF(AA$6:AA$39,#REF!)</f>
        <v>0</v>
      </c>
      <c r="AB96" s="15">
        <f t="shared" si="0"/>
        <v>0</v>
      </c>
    </row>
    <row r="97" spans="5:39" ht="12.95" customHeight="1" x14ac:dyDescent="0.2">
      <c r="E97" s="153" t="str">
        <f>[1]Sheet1!E96</f>
        <v>CCJ(Gr)</v>
      </c>
      <c r="F97" s="414" t="s">
        <v>358</v>
      </c>
      <c r="G97" s="414"/>
      <c r="H97" s="414"/>
      <c r="I97" s="414"/>
      <c r="J97" s="415"/>
      <c r="K97" s="170"/>
      <c r="L97" s="170"/>
      <c r="M97" s="161"/>
      <c r="N97" s="36">
        <f>COUNTIF(N$6:N$39,#REF!)</f>
        <v>0</v>
      </c>
      <c r="O97" s="8">
        <f>COUNTIF(O$6:O$39,#REF!)</f>
        <v>0</v>
      </c>
      <c r="P97" s="8">
        <f>COUNTIF(P$6:P$39,#REF!)</f>
        <v>0</v>
      </c>
      <c r="Q97" s="8">
        <f>COUNTIF(Q$6:Q$39,#REF!)</f>
        <v>0</v>
      </c>
      <c r="R97" s="8">
        <f>COUNTIF(R$6:R$39,#REF!)</f>
        <v>0</v>
      </c>
      <c r="S97" s="8">
        <f>COUNTIF(S$6:S$39,#REF!)</f>
        <v>0</v>
      </c>
      <c r="T97" s="8">
        <f>COUNTIF(T$6:T$39,#REF!)</f>
        <v>0</v>
      </c>
      <c r="U97" s="8">
        <f>COUNTIF(U$6:U$39,#REF!)</f>
        <v>0</v>
      </c>
      <c r="V97" s="8">
        <f>COUNTIF(V$6:V$39,#REF!)</f>
        <v>0</v>
      </c>
      <c r="W97" s="8">
        <f>COUNTIF(W$6:W$39,#REF!)</f>
        <v>0</v>
      </c>
      <c r="X97" s="8">
        <f>COUNTIF(X$6:X$39,#REF!)</f>
        <v>0</v>
      </c>
      <c r="Y97" s="8">
        <f>COUNTIF(Y$6:Y$39,#REF!)</f>
        <v>0</v>
      </c>
      <c r="Z97" s="8">
        <f>COUNTIF(Z$6:Z$39,#REF!)</f>
        <v>0</v>
      </c>
      <c r="AA97" s="8">
        <f>COUNTIF(AA$6:AA$39,#REF!)</f>
        <v>0</v>
      </c>
      <c r="AB97" s="15">
        <f t="shared" si="0"/>
        <v>0</v>
      </c>
    </row>
    <row r="98" spans="5:39" x14ac:dyDescent="0.2">
      <c r="E98" s="78" t="str">
        <f>[1]Sheet1!E97</f>
        <v>CCJ (PK)</v>
      </c>
      <c r="F98" s="429" t="s">
        <v>248</v>
      </c>
      <c r="G98" s="429"/>
      <c r="H98" s="429"/>
      <c r="I98" s="429"/>
      <c r="J98" s="429"/>
      <c r="K98" s="429"/>
      <c r="L98" s="429"/>
      <c r="M98" s="429"/>
      <c r="N98" s="36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15"/>
    </row>
    <row r="99" spans="5:39" x14ac:dyDescent="0.2">
      <c r="E99" s="42" t="str">
        <f>[1]Sheet1!E98</f>
        <v>FCP (AL)</v>
      </c>
      <c r="F99" s="414" t="s">
        <v>374</v>
      </c>
      <c r="G99" s="414"/>
      <c r="H99" s="414"/>
      <c r="I99" s="414"/>
      <c r="J99" s="415"/>
      <c r="K99" s="170"/>
      <c r="L99" s="170"/>
      <c r="M99" s="161"/>
      <c r="N99" s="36">
        <f>COUNTIF(N$6:N$39,#REF!)</f>
        <v>0</v>
      </c>
      <c r="O99" s="8">
        <f>COUNTIF(O$6:O$39,#REF!)</f>
        <v>0</v>
      </c>
      <c r="P99" s="8">
        <f>COUNTIF(P$6:P$39,#REF!)</f>
        <v>0</v>
      </c>
      <c r="Q99" s="8">
        <f>COUNTIF(Q$6:Q$39,#REF!)</f>
        <v>0</v>
      </c>
      <c r="R99" s="8">
        <f>COUNTIF(R$6:R$39,#REF!)</f>
        <v>0</v>
      </c>
      <c r="S99" s="8">
        <f>COUNTIF(S$6:S$39,#REF!)</f>
        <v>0</v>
      </c>
      <c r="T99" s="8">
        <f>COUNTIF(T$6:T$39,#REF!)</f>
        <v>0</v>
      </c>
      <c r="U99" s="8">
        <f>COUNTIF(U$6:U$39,#REF!)</f>
        <v>0</v>
      </c>
      <c r="V99" s="8">
        <f>COUNTIF(V$6:V$39,#REF!)</f>
        <v>0</v>
      </c>
      <c r="W99" s="8">
        <f>COUNTIF(W$6:W$39,#REF!)</f>
        <v>0</v>
      </c>
      <c r="X99" s="8">
        <f>COUNTIF(X$6:X$39,#REF!)</f>
        <v>0</v>
      </c>
      <c r="Y99" s="8">
        <f>COUNTIF(Y$6:Y$39,#REF!)</f>
        <v>0</v>
      </c>
      <c r="Z99" s="8">
        <f>COUNTIF(Z$6:Z$39,#REF!)</f>
        <v>0</v>
      </c>
      <c r="AA99" s="8">
        <f>COUNTIF(AA$6:AA$39,#REF!)</f>
        <v>0</v>
      </c>
      <c r="AB99" s="15">
        <f t="shared" si="0"/>
        <v>0</v>
      </c>
      <c r="AF99" t="s">
        <v>179</v>
      </c>
    </row>
    <row r="100" spans="5:39" x14ac:dyDescent="0.2">
      <c r="E100" s="98" t="str">
        <f>[1]Sheet1!E99</f>
        <v>FCP (Gr)</v>
      </c>
      <c r="F100" s="414" t="s">
        <v>359</v>
      </c>
      <c r="G100" s="414"/>
      <c r="H100" s="414"/>
      <c r="I100" s="414"/>
      <c r="J100" s="414"/>
      <c r="K100" s="170"/>
      <c r="L100" s="170"/>
      <c r="M100" s="161"/>
      <c r="N100" s="36">
        <f>COUNTIF(N$6:N$39,#REF!)</f>
        <v>0</v>
      </c>
      <c r="O100" s="8">
        <f>COUNTIF(O$6:O$39,#REF!)</f>
        <v>0</v>
      </c>
      <c r="P100" s="8">
        <f>COUNTIF(P$6:P$39,#REF!)</f>
        <v>0</v>
      </c>
      <c r="Q100" s="8">
        <f>COUNTIF(Q$6:Q$39,#REF!)</f>
        <v>0</v>
      </c>
      <c r="R100" s="8">
        <f>COUNTIF(R$6:R$39,#REF!)</f>
        <v>0</v>
      </c>
      <c r="S100" s="8">
        <f>COUNTIF(S$6:S$39,#REF!)</f>
        <v>0</v>
      </c>
      <c r="T100" s="8">
        <f>COUNTIF(T$6:T$39,#REF!)</f>
        <v>0</v>
      </c>
      <c r="U100" s="8">
        <f>COUNTIF(U$6:U$39,#REF!)</f>
        <v>0</v>
      </c>
      <c r="V100" s="8">
        <f>COUNTIF(V$6:V$39,#REF!)</f>
        <v>0</v>
      </c>
      <c r="W100" s="8">
        <f>COUNTIF(W$6:W$39,#REF!)</f>
        <v>0</v>
      </c>
      <c r="X100" s="8">
        <f>COUNTIF(X$6:X$39,#REF!)</f>
        <v>0</v>
      </c>
      <c r="Y100" s="8">
        <f>COUNTIF(Y$6:Y$39,#REF!)</f>
        <v>0</v>
      </c>
      <c r="Z100" s="8">
        <f>COUNTIF(Z$6:Z$39,#REF!)</f>
        <v>0</v>
      </c>
      <c r="AA100" s="8">
        <f>COUNTIF(AA$6:AA$39,#REF!)</f>
        <v>0</v>
      </c>
      <c r="AB100" s="15">
        <f t="shared" si="0"/>
        <v>0</v>
      </c>
      <c r="AF100" t="s">
        <v>180</v>
      </c>
    </row>
    <row r="101" spans="5:39" x14ac:dyDescent="0.2">
      <c r="E101" s="43" t="str">
        <f>[1]Sheet1!E100</f>
        <v>FP (VM)</v>
      </c>
      <c r="F101" s="414" t="s">
        <v>360</v>
      </c>
      <c r="G101" s="414"/>
      <c r="H101" s="414"/>
      <c r="I101" s="414"/>
      <c r="J101" s="414"/>
      <c r="K101" s="170"/>
      <c r="L101" s="170"/>
      <c r="M101" s="161"/>
      <c r="N101" s="36">
        <f>COUNTIF(N$6:N$39,#REF!)</f>
        <v>0</v>
      </c>
      <c r="O101" s="8">
        <f>COUNTIF(O$6:O$39,#REF!)</f>
        <v>0</v>
      </c>
      <c r="P101" s="8">
        <f>COUNTIF(P$6:P$39,#REF!)</f>
        <v>0</v>
      </c>
      <c r="Q101" s="8">
        <f>COUNTIF(Q$6:Q$39,#REF!)</f>
        <v>0</v>
      </c>
      <c r="R101" s="8">
        <f>COUNTIF(R$6:R$39,#REF!)</f>
        <v>0</v>
      </c>
      <c r="S101" s="8">
        <f>COUNTIF(S$6:S$39,#REF!)</f>
        <v>0</v>
      </c>
      <c r="T101" s="8">
        <f>COUNTIF(T$6:T$39,#REF!)</f>
        <v>0</v>
      </c>
      <c r="U101" s="8">
        <f>COUNTIF(U$6:U$39,#REF!)</f>
        <v>0</v>
      </c>
      <c r="V101" s="8">
        <f>COUNTIF(V$6:V$39,#REF!)</f>
        <v>0</v>
      </c>
      <c r="W101" s="8">
        <f>COUNTIF(W$6:W$39,#REF!)</f>
        <v>0</v>
      </c>
      <c r="X101" s="8">
        <f>COUNTIF(X$6:X$39,#REF!)</f>
        <v>0</v>
      </c>
      <c r="Y101" s="8">
        <f>COUNTIF(Y$6:Y$39,#REF!)</f>
        <v>0</v>
      </c>
      <c r="Z101" s="8">
        <f>COUNTIF(Z$6:Z$39,#REF!)</f>
        <v>0</v>
      </c>
      <c r="AA101" s="8">
        <f>COUNTIF(AA$6:AA$39,#REF!)</f>
        <v>0</v>
      </c>
      <c r="AB101" s="15">
        <f>SUM(N101:AA101)</f>
        <v>0</v>
      </c>
    </row>
    <row r="102" spans="5:39" x14ac:dyDescent="0.2">
      <c r="E102" s="43" t="str">
        <f>[1]Sheet1!E101</f>
        <v>FP (Ad)</v>
      </c>
      <c r="F102" s="414" t="s">
        <v>375</v>
      </c>
      <c r="G102" s="414"/>
      <c r="H102" s="414"/>
      <c r="I102" s="414"/>
      <c r="J102" s="414"/>
      <c r="K102" s="170"/>
      <c r="L102" s="170"/>
      <c r="M102" s="161"/>
      <c r="N102" s="36">
        <f>COUNTIF(N$6:N$39,#REF!)</f>
        <v>0</v>
      </c>
      <c r="O102" s="8">
        <f>COUNTIF(O$6:O$39,#REF!)</f>
        <v>0</v>
      </c>
      <c r="P102" s="8">
        <f>COUNTIF(P$6:P$39,#REF!)</f>
        <v>0</v>
      </c>
      <c r="Q102" s="8">
        <f>COUNTIF(Q$6:Q$39,#REF!)</f>
        <v>0</v>
      </c>
      <c r="R102" s="8">
        <f>COUNTIF(R$6:R$39,#REF!)</f>
        <v>0</v>
      </c>
      <c r="S102" s="8">
        <f>COUNTIF(S$6:S$39,#REF!)</f>
        <v>0</v>
      </c>
      <c r="T102" s="8">
        <f>COUNTIF(T$6:T$39,#REF!)</f>
        <v>0</v>
      </c>
      <c r="U102" s="8">
        <f>COUNTIF(U$6:U$39,#REF!)</f>
        <v>0</v>
      </c>
      <c r="V102" s="8">
        <f>COUNTIF(V$6:V$39,#REF!)</f>
        <v>0</v>
      </c>
      <c r="W102" s="8">
        <f>COUNTIF(W$6:W$39,#REF!)</f>
        <v>0</v>
      </c>
      <c r="X102" s="8">
        <f>COUNTIF(X$6:X$39,#REF!)</f>
        <v>0</v>
      </c>
      <c r="Y102" s="8">
        <f>COUNTIF(Y$6:Y$39,#REF!)</f>
        <v>0</v>
      </c>
      <c r="Z102" s="8">
        <f>COUNTIF(Z$6:Z$39,#REF!)</f>
        <v>0</v>
      </c>
      <c r="AA102" s="8">
        <f>COUNTIF(AA$6:AA$39,#REF!)</f>
        <v>0</v>
      </c>
      <c r="AB102" s="15">
        <f t="shared" si="0"/>
        <v>0</v>
      </c>
    </row>
    <row r="103" spans="5:39" x14ac:dyDescent="0.2">
      <c r="E103" s="232" t="str">
        <f>[1]Sheet1!E102</f>
        <v>FP (Gr)</v>
      </c>
      <c r="F103" s="414" t="s">
        <v>378</v>
      </c>
      <c r="G103" s="414"/>
      <c r="H103" s="414"/>
      <c r="I103" s="414"/>
      <c r="J103" s="414"/>
      <c r="K103" s="170"/>
      <c r="L103" s="170"/>
      <c r="M103" s="161"/>
      <c r="N103" s="36">
        <f>COUNTIF(N$6:N$39,#REF!)</f>
        <v>0</v>
      </c>
      <c r="O103" s="8">
        <f>COUNTIF(O$6:O$39,#REF!)</f>
        <v>0</v>
      </c>
      <c r="P103" s="8">
        <f>COUNTIF(P$6:P$39,#REF!)</f>
        <v>0</v>
      </c>
      <c r="Q103" s="8">
        <f>COUNTIF(Q$6:Q$39,#REF!)</f>
        <v>0</v>
      </c>
      <c r="R103" s="8">
        <f>COUNTIF(R$6:R$39,#REF!)</f>
        <v>0</v>
      </c>
      <c r="S103" s="8">
        <f>COUNTIF(S$6:S$39,#REF!)</f>
        <v>0</v>
      </c>
      <c r="T103" s="8">
        <f>COUNTIF(T$6:T$39,#REF!)</f>
        <v>0</v>
      </c>
      <c r="U103" s="8">
        <f>COUNTIF(U$6:U$39,#REF!)</f>
        <v>0</v>
      </c>
      <c r="V103" s="8">
        <f>COUNTIF(V$6:V$39,#REF!)</f>
        <v>0</v>
      </c>
      <c r="W103" s="8">
        <f>COUNTIF(W$6:W$39,#REF!)</f>
        <v>0</v>
      </c>
      <c r="X103" s="8">
        <f>COUNTIF(X$6:X$39,#REF!)</f>
        <v>0</v>
      </c>
      <c r="Y103" s="8">
        <f>COUNTIF(Y$6:Y$39,#REF!)</f>
        <v>0</v>
      </c>
      <c r="Z103" s="8">
        <f>COUNTIF(Z$6:Z$39,#REF!)</f>
        <v>0</v>
      </c>
      <c r="AA103" s="8">
        <f>COUNTIF(AA$6:AA$39,#REF!)</f>
        <v>0</v>
      </c>
      <c r="AB103" s="15">
        <f>SUM(N103:AA103)</f>
        <v>0</v>
      </c>
    </row>
    <row r="104" spans="5:39" x14ac:dyDescent="0.2">
      <c r="E104" s="233" t="str">
        <f>[1]Sheet1!E103</f>
        <v>EXIT</v>
      </c>
      <c r="F104" s="154" t="s">
        <v>376</v>
      </c>
      <c r="G104" s="154"/>
      <c r="H104" s="171"/>
      <c r="I104" s="171"/>
      <c r="J104" s="171"/>
      <c r="K104" s="195"/>
      <c r="L104" s="195"/>
      <c r="M104" s="161"/>
      <c r="N104" s="36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15"/>
    </row>
    <row r="105" spans="5:39" x14ac:dyDescent="0.2">
      <c r="E105" s="233" t="str">
        <f>[1]Sheet1!E104</f>
        <v>RTO</v>
      </c>
      <c r="F105" s="154" t="s">
        <v>182</v>
      </c>
      <c r="G105" s="154"/>
      <c r="H105" s="154"/>
      <c r="I105" s="154"/>
      <c r="J105" s="154"/>
      <c r="K105" s="170"/>
      <c r="L105" s="170"/>
      <c r="M105" s="161"/>
      <c r="N105" s="414" t="s">
        <v>115</v>
      </c>
      <c r="O105" s="414"/>
      <c r="P105" s="414"/>
      <c r="Q105" s="414"/>
      <c r="R105" s="414"/>
      <c r="S105" s="414"/>
      <c r="T105" s="414"/>
      <c r="U105" s="414"/>
      <c r="V105" s="414"/>
      <c r="W105" s="414"/>
      <c r="X105" s="414"/>
      <c r="Y105" s="414"/>
      <c r="Z105" s="414"/>
      <c r="AA105" s="415"/>
      <c r="AB105" s="14">
        <f>SUM(AB66:AB103)</f>
        <v>0</v>
      </c>
    </row>
    <row r="106" spans="5:39" x14ac:dyDescent="0.2">
      <c r="E106" s="234"/>
      <c r="F106" s="154" t="s">
        <v>261</v>
      </c>
      <c r="G106" s="154"/>
      <c r="H106" s="154"/>
      <c r="I106" s="154"/>
      <c r="J106" s="154"/>
      <c r="K106" s="170"/>
      <c r="L106" s="170"/>
      <c r="M106" s="161"/>
      <c r="N106" s="194">
        <f t="shared" ref="N106:AA106" si="1">SUM(N66:N103)</f>
        <v>0</v>
      </c>
      <c r="O106" s="16">
        <f t="shared" si="1"/>
        <v>0</v>
      </c>
      <c r="P106" s="16">
        <f t="shared" si="1"/>
        <v>0</v>
      </c>
      <c r="Q106" s="16">
        <f t="shared" si="1"/>
        <v>0</v>
      </c>
      <c r="R106" s="16">
        <f t="shared" si="1"/>
        <v>0</v>
      </c>
      <c r="S106" s="16">
        <f t="shared" si="1"/>
        <v>0</v>
      </c>
      <c r="T106" s="16">
        <f t="shared" si="1"/>
        <v>0</v>
      </c>
      <c r="U106" s="16">
        <f t="shared" si="1"/>
        <v>0</v>
      </c>
      <c r="V106" s="16">
        <f t="shared" si="1"/>
        <v>0</v>
      </c>
      <c r="W106" s="16">
        <f t="shared" si="1"/>
        <v>0</v>
      </c>
      <c r="X106" s="16">
        <f t="shared" si="1"/>
        <v>0</v>
      </c>
      <c r="Y106" s="16">
        <f t="shared" si="1"/>
        <v>0</v>
      </c>
      <c r="Z106" s="16">
        <f t="shared" si="1"/>
        <v>0</v>
      </c>
      <c r="AA106" s="16">
        <f t="shared" si="1"/>
        <v>0</v>
      </c>
      <c r="AB106" s="17">
        <f>SUM(N106:AA106)</f>
        <v>0</v>
      </c>
    </row>
    <row r="107" spans="5:39" x14ac:dyDescent="0.2">
      <c r="E107" s="235"/>
      <c r="F107" s="154" t="s">
        <v>346</v>
      </c>
      <c r="G107" s="154"/>
      <c r="H107" s="154"/>
      <c r="I107" s="154"/>
      <c r="J107" s="155"/>
      <c r="K107" s="170"/>
      <c r="L107" s="170"/>
      <c r="M107" s="161"/>
      <c r="N107" s="188"/>
      <c r="O107" s="188"/>
      <c r="P107" s="188"/>
      <c r="Q107" s="188"/>
      <c r="R107" s="188"/>
      <c r="S107" s="188"/>
      <c r="T107" s="188"/>
      <c r="U107" s="189"/>
      <c r="V107" s="189"/>
      <c r="W107" s="189"/>
      <c r="X107" s="188"/>
      <c r="Y107" s="188"/>
      <c r="Z107" s="188"/>
      <c r="AA107" s="188"/>
      <c r="AB107" s="190"/>
    </row>
    <row r="108" spans="5:39" x14ac:dyDescent="0.2">
      <c r="E108" s="179"/>
      <c r="F108" s="154" t="s">
        <v>377</v>
      </c>
      <c r="G108" s="154"/>
      <c r="H108" s="224"/>
      <c r="I108" s="224"/>
      <c r="J108" s="225"/>
      <c r="K108" s="7"/>
      <c r="L108" s="7"/>
      <c r="M108" s="1"/>
      <c r="U108" s="12"/>
      <c r="V108" s="12"/>
      <c r="W108" s="12"/>
      <c r="AB108"/>
      <c r="AC108"/>
      <c r="AD108"/>
    </row>
    <row r="109" spans="5:39" x14ac:dyDescent="0.2">
      <c r="E109" s="412"/>
      <c r="F109" s="413"/>
      <c r="U109" s="9"/>
    </row>
    <row r="110" spans="5:39" x14ac:dyDescent="0.2">
      <c r="E110" s="191"/>
      <c r="F110" s="195"/>
      <c r="N110" s="9">
        <f t="shared" ref="N110:AH110" si="2">+SUM(N66,N68,N73,N74,N75,N76,N77,N83,N99)</f>
        <v>0</v>
      </c>
      <c r="O110" s="9">
        <f t="shared" si="2"/>
        <v>0</v>
      </c>
      <c r="P110" s="9">
        <f t="shared" si="2"/>
        <v>0</v>
      </c>
      <c r="Q110" s="9">
        <f t="shared" si="2"/>
        <v>0</v>
      </c>
      <c r="R110" s="9">
        <f t="shared" si="2"/>
        <v>0</v>
      </c>
      <c r="S110" s="9">
        <f t="shared" si="2"/>
        <v>0</v>
      </c>
      <c r="T110" s="9">
        <f t="shared" si="2"/>
        <v>0</v>
      </c>
      <c r="U110" s="9">
        <f t="shared" si="2"/>
        <v>0</v>
      </c>
      <c r="V110" s="9">
        <f t="shared" si="2"/>
        <v>0</v>
      </c>
      <c r="W110" s="9">
        <f t="shared" si="2"/>
        <v>0</v>
      </c>
      <c r="X110" s="9">
        <f t="shared" si="2"/>
        <v>0</v>
      </c>
      <c r="Y110" s="9">
        <f t="shared" si="2"/>
        <v>0</v>
      </c>
      <c r="Z110" s="9">
        <f t="shared" si="2"/>
        <v>0</v>
      </c>
      <c r="AA110" s="9">
        <f t="shared" si="2"/>
        <v>0</v>
      </c>
      <c r="AB110" s="9">
        <f t="shared" si="2"/>
        <v>0</v>
      </c>
      <c r="AC110" s="9">
        <f t="shared" si="2"/>
        <v>0</v>
      </c>
      <c r="AD110" s="9">
        <f t="shared" si="2"/>
        <v>0</v>
      </c>
      <c r="AE110" s="9">
        <f t="shared" si="2"/>
        <v>0</v>
      </c>
      <c r="AF110" s="9">
        <f t="shared" si="2"/>
        <v>0</v>
      </c>
      <c r="AG110" s="9">
        <f t="shared" si="2"/>
        <v>0</v>
      </c>
      <c r="AH110" s="9">
        <f t="shared" si="2"/>
        <v>0</v>
      </c>
      <c r="AI110" s="9"/>
      <c r="AJ110" s="9"/>
      <c r="AK110" s="9"/>
      <c r="AL110" s="330"/>
      <c r="AM110" s="9"/>
    </row>
    <row r="111" spans="5:39" x14ac:dyDescent="0.2">
      <c r="E111" s="191"/>
      <c r="F111" s="195"/>
      <c r="U111" s="9"/>
    </row>
    <row r="112" spans="5:39" x14ac:dyDescent="0.2">
      <c r="E112" s="5"/>
      <c r="F112" s="195"/>
      <c r="N112" s="93" t="s">
        <v>239</v>
      </c>
      <c r="U112" s="9"/>
    </row>
    <row r="113" spans="5:21" x14ac:dyDescent="0.2">
      <c r="E113" s="196"/>
      <c r="F113" s="195"/>
      <c r="U113" s="9"/>
    </row>
    <row r="114" spans="5:21" x14ac:dyDescent="0.2">
      <c r="E114" s="196"/>
      <c r="F114" s="195"/>
      <c r="U114" s="9"/>
    </row>
    <row r="115" spans="5:21" x14ac:dyDescent="0.2">
      <c r="E115" s="196"/>
      <c r="F115" s="195"/>
      <c r="U115" s="9"/>
    </row>
    <row r="116" spans="5:21" x14ac:dyDescent="0.2">
      <c r="E116" s="196"/>
      <c r="F116" s="195"/>
      <c r="U116" s="9"/>
    </row>
    <row r="117" spans="5:21" x14ac:dyDescent="0.2">
      <c r="E117" s="196"/>
      <c r="F117" s="195"/>
      <c r="U117" s="9"/>
    </row>
    <row r="118" spans="5:21" x14ac:dyDescent="0.2">
      <c r="E118" s="196"/>
      <c r="F118" s="195"/>
      <c r="U118" s="9"/>
    </row>
    <row r="119" spans="5:21" x14ac:dyDescent="0.2">
      <c r="E119" s="197"/>
      <c r="F119" s="195"/>
      <c r="U119" s="9"/>
    </row>
    <row r="120" spans="5:21" x14ac:dyDescent="0.2">
      <c r="E120" s="196"/>
      <c r="F120" s="195"/>
      <c r="U120" s="9"/>
    </row>
    <row r="121" spans="5:21" x14ac:dyDescent="0.2">
      <c r="U121" s="9"/>
    </row>
    <row r="122" spans="5:21" x14ac:dyDescent="0.2">
      <c r="U122" s="9"/>
    </row>
    <row r="123" spans="5:21" x14ac:dyDescent="0.2">
      <c r="U123" s="9"/>
    </row>
    <row r="124" spans="5:21" x14ac:dyDescent="0.2">
      <c r="U124" s="9"/>
    </row>
    <row r="125" spans="5:21" x14ac:dyDescent="0.2">
      <c r="U125" s="9"/>
    </row>
    <row r="126" spans="5:21" x14ac:dyDescent="0.2">
      <c r="U126" s="9"/>
    </row>
    <row r="127" spans="5:21" x14ac:dyDescent="0.2">
      <c r="U127" s="9"/>
    </row>
    <row r="128" spans="5:21" x14ac:dyDescent="0.2">
      <c r="U128" s="9"/>
    </row>
    <row r="129" spans="21:21" x14ac:dyDescent="0.2">
      <c r="U129" s="9"/>
    </row>
    <row r="130" spans="21:21" x14ac:dyDescent="0.2">
      <c r="U130" s="9"/>
    </row>
    <row r="131" spans="21:21" x14ac:dyDescent="0.2">
      <c r="U131" s="9"/>
    </row>
    <row r="132" spans="21:21" x14ac:dyDescent="0.2">
      <c r="U132" s="9"/>
    </row>
    <row r="133" spans="21:21" x14ac:dyDescent="0.2">
      <c r="U133" s="9"/>
    </row>
    <row r="134" spans="21:21" x14ac:dyDescent="0.2">
      <c r="U134" s="9"/>
    </row>
    <row r="135" spans="21:21" x14ac:dyDescent="0.2">
      <c r="U135" s="9"/>
    </row>
    <row r="136" spans="21:21" x14ac:dyDescent="0.2">
      <c r="U136" s="9"/>
    </row>
    <row r="137" spans="21:21" x14ac:dyDescent="0.2">
      <c r="U137" s="9"/>
    </row>
    <row r="138" spans="21:21" x14ac:dyDescent="0.2">
      <c r="U138" s="9"/>
    </row>
    <row r="139" spans="21:21" x14ac:dyDescent="0.2">
      <c r="U139" s="9"/>
    </row>
    <row r="140" spans="21:21" x14ac:dyDescent="0.2">
      <c r="U140" s="9"/>
    </row>
    <row r="141" spans="21:21" x14ac:dyDescent="0.2">
      <c r="U141" s="9"/>
    </row>
    <row r="142" spans="21:21" x14ac:dyDescent="0.2">
      <c r="U142" s="9"/>
    </row>
    <row r="143" spans="21:21" x14ac:dyDescent="0.2">
      <c r="U143" s="9"/>
    </row>
    <row r="144" spans="21:21" x14ac:dyDescent="0.2">
      <c r="U144" s="9"/>
    </row>
    <row r="145" spans="21:21" x14ac:dyDescent="0.2">
      <c r="U145" s="9"/>
    </row>
    <row r="146" spans="21:21" x14ac:dyDescent="0.2">
      <c r="U146" s="9"/>
    </row>
    <row r="147" spans="21:21" x14ac:dyDescent="0.2">
      <c r="U147" s="9"/>
    </row>
    <row r="148" spans="21:21" x14ac:dyDescent="0.2">
      <c r="U148" s="9"/>
    </row>
    <row r="149" spans="21:21" x14ac:dyDescent="0.2">
      <c r="U149" s="9"/>
    </row>
    <row r="150" spans="21:21" x14ac:dyDescent="0.2">
      <c r="U150" s="9"/>
    </row>
    <row r="151" spans="21:21" x14ac:dyDescent="0.2">
      <c r="U151" s="9"/>
    </row>
    <row r="152" spans="21:21" x14ac:dyDescent="0.2">
      <c r="U152" s="9"/>
    </row>
    <row r="153" spans="21:21" x14ac:dyDescent="0.2">
      <c r="U153" s="9"/>
    </row>
    <row r="154" spans="21:21" x14ac:dyDescent="0.2">
      <c r="U154" s="9"/>
    </row>
    <row r="155" spans="21:21" x14ac:dyDescent="0.2">
      <c r="U155" s="9"/>
    </row>
    <row r="156" spans="21:21" x14ac:dyDescent="0.2">
      <c r="U156" s="9"/>
    </row>
    <row r="157" spans="21:21" x14ac:dyDescent="0.2">
      <c r="U157" s="9"/>
    </row>
    <row r="158" spans="21:21" x14ac:dyDescent="0.2">
      <c r="U158" s="9"/>
    </row>
    <row r="159" spans="21:21" x14ac:dyDescent="0.2">
      <c r="U159" s="9"/>
    </row>
    <row r="160" spans="21:21" x14ac:dyDescent="0.2">
      <c r="U160" s="9"/>
    </row>
    <row r="161" spans="21:21" x14ac:dyDescent="0.2">
      <c r="U161" s="9"/>
    </row>
    <row r="162" spans="21:21" x14ac:dyDescent="0.2">
      <c r="U162" s="9"/>
    </row>
    <row r="163" spans="21:21" x14ac:dyDescent="0.2">
      <c r="U163" s="9"/>
    </row>
    <row r="164" spans="21:21" x14ac:dyDescent="0.2">
      <c r="U164" s="9"/>
    </row>
    <row r="165" spans="21:21" x14ac:dyDescent="0.2">
      <c r="U165" s="9"/>
    </row>
    <row r="166" spans="21:21" x14ac:dyDescent="0.2">
      <c r="U166" s="9"/>
    </row>
    <row r="167" spans="21:21" x14ac:dyDescent="0.2">
      <c r="U167" s="9"/>
    </row>
    <row r="168" spans="21:21" x14ac:dyDescent="0.2">
      <c r="U168" s="9"/>
    </row>
    <row r="169" spans="21:21" x14ac:dyDescent="0.2">
      <c r="U169" s="9"/>
    </row>
    <row r="170" spans="21:21" x14ac:dyDescent="0.2">
      <c r="U170" s="9"/>
    </row>
    <row r="171" spans="21:21" x14ac:dyDescent="0.2">
      <c r="U171" s="9"/>
    </row>
    <row r="172" spans="21:21" x14ac:dyDescent="0.2">
      <c r="U172" s="9"/>
    </row>
    <row r="173" spans="21:21" x14ac:dyDescent="0.2">
      <c r="U173" s="9"/>
    </row>
    <row r="174" spans="21:21" x14ac:dyDescent="0.2">
      <c r="U174" s="9"/>
    </row>
    <row r="175" spans="21:21" x14ac:dyDescent="0.2">
      <c r="U175" s="9"/>
    </row>
    <row r="176" spans="21:21" x14ac:dyDescent="0.2">
      <c r="U176" s="9"/>
    </row>
    <row r="177" spans="21:21" x14ac:dyDescent="0.2">
      <c r="U177" s="9"/>
    </row>
    <row r="178" spans="21:21" x14ac:dyDescent="0.2">
      <c r="U178" s="9"/>
    </row>
    <row r="179" spans="21:21" x14ac:dyDescent="0.2">
      <c r="U179" s="9"/>
    </row>
    <row r="180" spans="21:21" x14ac:dyDescent="0.2">
      <c r="U180" s="9"/>
    </row>
    <row r="181" spans="21:21" x14ac:dyDescent="0.2">
      <c r="U181" s="9"/>
    </row>
    <row r="182" spans="21:21" x14ac:dyDescent="0.2">
      <c r="U182" s="9"/>
    </row>
    <row r="183" spans="21:21" x14ac:dyDescent="0.2">
      <c r="U183" s="9"/>
    </row>
    <row r="184" spans="21:21" x14ac:dyDescent="0.2">
      <c r="U184" s="9"/>
    </row>
    <row r="185" spans="21:21" x14ac:dyDescent="0.2">
      <c r="U185" s="9"/>
    </row>
    <row r="186" spans="21:21" x14ac:dyDescent="0.2">
      <c r="U186" s="9"/>
    </row>
    <row r="187" spans="21:21" x14ac:dyDescent="0.2">
      <c r="U187" s="9"/>
    </row>
    <row r="188" spans="21:21" x14ac:dyDescent="0.2">
      <c r="U188" s="9"/>
    </row>
    <row r="189" spans="21:21" x14ac:dyDescent="0.2">
      <c r="U189" s="9"/>
    </row>
    <row r="190" spans="21:21" x14ac:dyDescent="0.2">
      <c r="U190" s="9"/>
    </row>
    <row r="191" spans="21:21" x14ac:dyDescent="0.2">
      <c r="U191" s="9"/>
    </row>
    <row r="192" spans="21:21" x14ac:dyDescent="0.2">
      <c r="U192" s="9"/>
    </row>
    <row r="193" spans="21:21" x14ac:dyDescent="0.2">
      <c r="U193" s="9"/>
    </row>
    <row r="194" spans="21:21" x14ac:dyDescent="0.2">
      <c r="U194" s="9"/>
    </row>
    <row r="195" spans="21:21" x14ac:dyDescent="0.2">
      <c r="U195" s="9"/>
    </row>
    <row r="196" spans="21:21" x14ac:dyDescent="0.2">
      <c r="U196" s="9"/>
    </row>
    <row r="197" spans="21:21" x14ac:dyDescent="0.2">
      <c r="U197" s="9"/>
    </row>
    <row r="198" spans="21:21" x14ac:dyDescent="0.2">
      <c r="U198" s="9"/>
    </row>
    <row r="199" spans="21:21" x14ac:dyDescent="0.2">
      <c r="U199" s="9"/>
    </row>
    <row r="200" spans="21:21" x14ac:dyDescent="0.2">
      <c r="U200" s="9"/>
    </row>
    <row r="201" spans="21:21" x14ac:dyDescent="0.2">
      <c r="U201" s="9"/>
    </row>
    <row r="202" spans="21:21" x14ac:dyDescent="0.2">
      <c r="U202" s="9"/>
    </row>
    <row r="203" spans="21:21" x14ac:dyDescent="0.2">
      <c r="U203" s="9"/>
    </row>
    <row r="204" spans="21:21" x14ac:dyDescent="0.2">
      <c r="U204" s="9"/>
    </row>
    <row r="205" spans="21:21" x14ac:dyDescent="0.2">
      <c r="U205" s="9"/>
    </row>
    <row r="206" spans="21:21" x14ac:dyDescent="0.2">
      <c r="U206" s="9"/>
    </row>
    <row r="207" spans="21:21" x14ac:dyDescent="0.2">
      <c r="U207" s="9"/>
    </row>
    <row r="208" spans="21:21" x14ac:dyDescent="0.2">
      <c r="U208" s="9"/>
    </row>
    <row r="209" spans="21:21" x14ac:dyDescent="0.2">
      <c r="U209" s="9"/>
    </row>
    <row r="210" spans="21:21" x14ac:dyDescent="0.2">
      <c r="U210" s="9"/>
    </row>
    <row r="211" spans="21:21" x14ac:dyDescent="0.2">
      <c r="U211" s="9"/>
    </row>
    <row r="212" spans="21:21" x14ac:dyDescent="0.2">
      <c r="U212" s="9"/>
    </row>
    <row r="213" spans="21:21" x14ac:dyDescent="0.2">
      <c r="U213" s="9"/>
    </row>
    <row r="214" spans="21:21" x14ac:dyDescent="0.2">
      <c r="U214" s="9"/>
    </row>
    <row r="215" spans="21:21" x14ac:dyDescent="0.2">
      <c r="U215" s="9"/>
    </row>
    <row r="216" spans="21:21" x14ac:dyDescent="0.2">
      <c r="U216" s="9"/>
    </row>
    <row r="217" spans="21:21" x14ac:dyDescent="0.2">
      <c r="U217" s="9"/>
    </row>
    <row r="218" spans="21:21" x14ac:dyDescent="0.2">
      <c r="U218" s="9"/>
    </row>
    <row r="219" spans="21:21" x14ac:dyDescent="0.2">
      <c r="U219" s="9"/>
    </row>
    <row r="220" spans="21:21" x14ac:dyDescent="0.2">
      <c r="U220" s="9"/>
    </row>
    <row r="221" spans="21:21" x14ac:dyDescent="0.2">
      <c r="U221" s="9"/>
    </row>
    <row r="222" spans="21:21" x14ac:dyDescent="0.2">
      <c r="U222" s="9"/>
    </row>
    <row r="223" spans="21:21" x14ac:dyDescent="0.2">
      <c r="U223" s="9"/>
    </row>
    <row r="224" spans="21:21" x14ac:dyDescent="0.2">
      <c r="U224" s="9"/>
    </row>
    <row r="225" spans="21:21" x14ac:dyDescent="0.2">
      <c r="U225" s="9"/>
    </row>
    <row r="226" spans="21:21" x14ac:dyDescent="0.2">
      <c r="U226" s="9"/>
    </row>
    <row r="227" spans="21:21" x14ac:dyDescent="0.2">
      <c r="U227" s="9"/>
    </row>
    <row r="228" spans="21:21" x14ac:dyDescent="0.2">
      <c r="U228" s="9"/>
    </row>
    <row r="229" spans="21:21" x14ac:dyDescent="0.2">
      <c r="U229" s="9"/>
    </row>
    <row r="230" spans="21:21" x14ac:dyDescent="0.2">
      <c r="U230" s="9"/>
    </row>
    <row r="231" spans="21:21" x14ac:dyDescent="0.2">
      <c r="U231" s="9"/>
    </row>
    <row r="232" spans="21:21" x14ac:dyDescent="0.2">
      <c r="U232" s="9"/>
    </row>
    <row r="233" spans="21:21" x14ac:dyDescent="0.2">
      <c r="U233" s="9"/>
    </row>
    <row r="234" spans="21:21" x14ac:dyDescent="0.2">
      <c r="U234" s="9"/>
    </row>
    <row r="235" spans="21:21" x14ac:dyDescent="0.2">
      <c r="U235" s="9"/>
    </row>
    <row r="236" spans="21:21" x14ac:dyDescent="0.2">
      <c r="U236" s="9"/>
    </row>
    <row r="237" spans="21:21" x14ac:dyDescent="0.2">
      <c r="U237" s="9"/>
    </row>
    <row r="238" spans="21:21" x14ac:dyDescent="0.2">
      <c r="U238" s="9"/>
    </row>
    <row r="239" spans="21:21" x14ac:dyDescent="0.2">
      <c r="U239" s="9"/>
    </row>
    <row r="240" spans="21:21" x14ac:dyDescent="0.2">
      <c r="U240" s="9"/>
    </row>
    <row r="241" spans="21:21" x14ac:dyDescent="0.2">
      <c r="U241" s="9"/>
    </row>
    <row r="242" spans="21:21" x14ac:dyDescent="0.2">
      <c r="U242" s="9"/>
    </row>
    <row r="243" spans="21:21" x14ac:dyDescent="0.2">
      <c r="U243" s="9"/>
    </row>
    <row r="244" spans="21:21" x14ac:dyDescent="0.2">
      <c r="U244" s="9"/>
    </row>
    <row r="245" spans="21:21" x14ac:dyDescent="0.2">
      <c r="U245" s="9"/>
    </row>
    <row r="246" spans="21:21" x14ac:dyDescent="0.2">
      <c r="U246" s="9"/>
    </row>
    <row r="247" spans="21:21" x14ac:dyDescent="0.2">
      <c r="U247" s="9"/>
    </row>
    <row r="248" spans="21:21" x14ac:dyDescent="0.2">
      <c r="U248" s="9"/>
    </row>
    <row r="249" spans="21:21" x14ac:dyDescent="0.2">
      <c r="U249" s="9"/>
    </row>
    <row r="250" spans="21:21" x14ac:dyDescent="0.2">
      <c r="U250" s="9"/>
    </row>
    <row r="251" spans="21:21" x14ac:dyDescent="0.2">
      <c r="U251" s="9"/>
    </row>
    <row r="252" spans="21:21" x14ac:dyDescent="0.2">
      <c r="U252" s="9"/>
    </row>
    <row r="253" spans="21:21" x14ac:dyDescent="0.2">
      <c r="U253" s="9"/>
    </row>
    <row r="254" spans="21:21" x14ac:dyDescent="0.2">
      <c r="U254" s="9"/>
    </row>
    <row r="255" spans="21:21" x14ac:dyDescent="0.2">
      <c r="U255" s="9"/>
    </row>
    <row r="256" spans="21:21" x14ac:dyDescent="0.2">
      <c r="U256" s="9"/>
    </row>
    <row r="257" spans="21:21" x14ac:dyDescent="0.2">
      <c r="U257" s="9"/>
    </row>
    <row r="258" spans="21:21" x14ac:dyDescent="0.2">
      <c r="U258" s="9"/>
    </row>
    <row r="259" spans="21:21" x14ac:dyDescent="0.2">
      <c r="U259" s="9"/>
    </row>
    <row r="260" spans="21:21" x14ac:dyDescent="0.2">
      <c r="U260" s="9"/>
    </row>
    <row r="261" spans="21:21" x14ac:dyDescent="0.2">
      <c r="U261" s="9"/>
    </row>
    <row r="262" spans="21:21" x14ac:dyDescent="0.2">
      <c r="U262" s="9"/>
    </row>
    <row r="263" spans="21:21" x14ac:dyDescent="0.2">
      <c r="U263" s="9"/>
    </row>
    <row r="264" spans="21:21" x14ac:dyDescent="0.2">
      <c r="U264" s="9"/>
    </row>
    <row r="265" spans="21:21" x14ac:dyDescent="0.2">
      <c r="U265" s="9"/>
    </row>
    <row r="266" spans="21:21" x14ac:dyDescent="0.2">
      <c r="U266" s="9"/>
    </row>
    <row r="267" spans="21:21" x14ac:dyDescent="0.2">
      <c r="U267" s="9"/>
    </row>
    <row r="268" spans="21:21" x14ac:dyDescent="0.2">
      <c r="U268" s="9"/>
    </row>
    <row r="269" spans="21:21" x14ac:dyDescent="0.2">
      <c r="U269" s="9"/>
    </row>
    <row r="270" spans="21:21" x14ac:dyDescent="0.2">
      <c r="U270" s="9"/>
    </row>
    <row r="271" spans="21:21" x14ac:dyDescent="0.2">
      <c r="U271" s="9"/>
    </row>
    <row r="272" spans="21:21" x14ac:dyDescent="0.2">
      <c r="U272" s="9"/>
    </row>
    <row r="273" spans="21:21" x14ac:dyDescent="0.2">
      <c r="U273" s="9"/>
    </row>
    <row r="274" spans="21:21" x14ac:dyDescent="0.2">
      <c r="U274" s="9"/>
    </row>
    <row r="275" spans="21:21" x14ac:dyDescent="0.2">
      <c r="U275" s="9"/>
    </row>
    <row r="276" spans="21:21" x14ac:dyDescent="0.2">
      <c r="U276" s="9"/>
    </row>
    <row r="277" spans="21:21" x14ac:dyDescent="0.2">
      <c r="U277" s="9"/>
    </row>
    <row r="278" spans="21:21" x14ac:dyDescent="0.2">
      <c r="U278" s="9"/>
    </row>
    <row r="279" spans="21:21" x14ac:dyDescent="0.2">
      <c r="U279" s="9"/>
    </row>
    <row r="280" spans="21:21" x14ac:dyDescent="0.2">
      <c r="U280" s="9"/>
    </row>
    <row r="281" spans="21:21" x14ac:dyDescent="0.2">
      <c r="U281" s="9"/>
    </row>
    <row r="282" spans="21:21" x14ac:dyDescent="0.2">
      <c r="U282" s="9"/>
    </row>
    <row r="283" spans="21:21" x14ac:dyDescent="0.2">
      <c r="U283" s="9"/>
    </row>
    <row r="284" spans="21:21" x14ac:dyDescent="0.2">
      <c r="U284" s="9"/>
    </row>
    <row r="285" spans="21:21" x14ac:dyDescent="0.2">
      <c r="U285" s="9"/>
    </row>
    <row r="286" spans="21:21" x14ac:dyDescent="0.2">
      <c r="U286" s="9"/>
    </row>
    <row r="287" spans="21:21" x14ac:dyDescent="0.2">
      <c r="U287" s="9"/>
    </row>
    <row r="288" spans="21:21" x14ac:dyDescent="0.2">
      <c r="U288" s="9"/>
    </row>
    <row r="289" spans="21:21" x14ac:dyDescent="0.2">
      <c r="U289" s="9"/>
    </row>
    <row r="290" spans="21:21" x14ac:dyDescent="0.2">
      <c r="U290" s="9"/>
    </row>
    <row r="291" spans="21:21" x14ac:dyDescent="0.2">
      <c r="U291" s="9"/>
    </row>
    <row r="292" spans="21:21" x14ac:dyDescent="0.2">
      <c r="U292" s="9"/>
    </row>
    <row r="293" spans="21:21" x14ac:dyDescent="0.2">
      <c r="U293" s="9"/>
    </row>
    <row r="294" spans="21:21" x14ac:dyDescent="0.2">
      <c r="U294" s="9"/>
    </row>
    <row r="295" spans="21:21" x14ac:dyDescent="0.2">
      <c r="U295" s="9"/>
    </row>
    <row r="296" spans="21:21" x14ac:dyDescent="0.2">
      <c r="U296" s="9"/>
    </row>
    <row r="297" spans="21:21" x14ac:dyDescent="0.2">
      <c r="U297" s="9"/>
    </row>
    <row r="298" spans="21:21" x14ac:dyDescent="0.2">
      <c r="U298" s="9"/>
    </row>
    <row r="299" spans="21:21" x14ac:dyDescent="0.2">
      <c r="U299" s="9"/>
    </row>
    <row r="300" spans="21:21" x14ac:dyDescent="0.2">
      <c r="U300" s="9"/>
    </row>
    <row r="301" spans="21:21" x14ac:dyDescent="0.2">
      <c r="U301" s="9"/>
    </row>
    <row r="302" spans="21:21" x14ac:dyDescent="0.2">
      <c r="U302" s="9"/>
    </row>
    <row r="303" spans="21:21" x14ac:dyDescent="0.2">
      <c r="U303" s="9"/>
    </row>
    <row r="304" spans="21:21" x14ac:dyDescent="0.2">
      <c r="U304" s="9"/>
    </row>
    <row r="305" spans="21:21" x14ac:dyDescent="0.2">
      <c r="U305" s="9"/>
    </row>
    <row r="306" spans="21:21" x14ac:dyDescent="0.2">
      <c r="U306" s="9"/>
    </row>
    <row r="307" spans="21:21" x14ac:dyDescent="0.2">
      <c r="U307" s="9"/>
    </row>
    <row r="308" spans="21:21" x14ac:dyDescent="0.2">
      <c r="U308" s="9"/>
    </row>
    <row r="309" spans="21:21" x14ac:dyDescent="0.2">
      <c r="U309" s="9"/>
    </row>
    <row r="310" spans="21:21" x14ac:dyDescent="0.2">
      <c r="U310" s="9"/>
    </row>
    <row r="311" spans="21:21" x14ac:dyDescent="0.2">
      <c r="U311" s="9"/>
    </row>
    <row r="312" spans="21:21" x14ac:dyDescent="0.2">
      <c r="U312" s="9"/>
    </row>
    <row r="313" spans="21:21" x14ac:dyDescent="0.2">
      <c r="U313" s="9"/>
    </row>
    <row r="314" spans="21:21" x14ac:dyDescent="0.2">
      <c r="U314" s="9"/>
    </row>
    <row r="315" spans="21:21" x14ac:dyDescent="0.2">
      <c r="U315" s="9"/>
    </row>
    <row r="316" spans="21:21" x14ac:dyDescent="0.2">
      <c r="U316" s="9"/>
    </row>
    <row r="317" spans="21:21" x14ac:dyDescent="0.2">
      <c r="U317" s="9"/>
    </row>
    <row r="318" spans="21:21" x14ac:dyDescent="0.2">
      <c r="U318" s="9"/>
    </row>
    <row r="319" spans="21:21" x14ac:dyDescent="0.2">
      <c r="U319" s="9"/>
    </row>
    <row r="320" spans="21:21" x14ac:dyDescent="0.2">
      <c r="U320" s="9"/>
    </row>
    <row r="321" spans="21:21" x14ac:dyDescent="0.2">
      <c r="U321" s="9"/>
    </row>
    <row r="322" spans="21:21" x14ac:dyDescent="0.2">
      <c r="U322" s="9"/>
    </row>
    <row r="323" spans="21:21" x14ac:dyDescent="0.2">
      <c r="U323" s="9"/>
    </row>
    <row r="324" spans="21:21" x14ac:dyDescent="0.2">
      <c r="U324" s="9"/>
    </row>
    <row r="325" spans="21:21" x14ac:dyDescent="0.2">
      <c r="U325" s="9"/>
    </row>
    <row r="326" spans="21:21" x14ac:dyDescent="0.2">
      <c r="U326" s="9"/>
    </row>
    <row r="327" spans="21:21" x14ac:dyDescent="0.2">
      <c r="U327" s="9"/>
    </row>
    <row r="328" spans="21:21" x14ac:dyDescent="0.2">
      <c r="U328" s="9"/>
    </row>
    <row r="329" spans="21:21" x14ac:dyDescent="0.2">
      <c r="U329" s="9"/>
    </row>
    <row r="330" spans="21:21" x14ac:dyDescent="0.2">
      <c r="U330" s="9"/>
    </row>
    <row r="331" spans="21:21" x14ac:dyDescent="0.2">
      <c r="U331" s="9"/>
    </row>
    <row r="332" spans="21:21" x14ac:dyDescent="0.2">
      <c r="U332" s="9"/>
    </row>
    <row r="333" spans="21:21" x14ac:dyDescent="0.2">
      <c r="U333" s="9"/>
    </row>
    <row r="334" spans="21:21" x14ac:dyDescent="0.2">
      <c r="U334" s="9"/>
    </row>
    <row r="335" spans="21:21" x14ac:dyDescent="0.2">
      <c r="U335" s="9"/>
    </row>
    <row r="336" spans="21:21" x14ac:dyDescent="0.2">
      <c r="U336" s="9"/>
    </row>
    <row r="337" spans="21:21" x14ac:dyDescent="0.2">
      <c r="U337" s="9"/>
    </row>
    <row r="338" spans="21:21" x14ac:dyDescent="0.2">
      <c r="U338" s="9"/>
    </row>
    <row r="339" spans="21:21" x14ac:dyDescent="0.2">
      <c r="U339" s="9"/>
    </row>
    <row r="340" spans="21:21" x14ac:dyDescent="0.2">
      <c r="U340" s="9"/>
    </row>
    <row r="341" spans="21:21" x14ac:dyDescent="0.2">
      <c r="U341" s="9"/>
    </row>
    <row r="342" spans="21:21" x14ac:dyDescent="0.2">
      <c r="U342" s="9"/>
    </row>
    <row r="343" spans="21:21" x14ac:dyDescent="0.2">
      <c r="U343" s="9"/>
    </row>
    <row r="344" spans="21:21" x14ac:dyDescent="0.2">
      <c r="U344" s="9"/>
    </row>
    <row r="345" spans="21:21" x14ac:dyDescent="0.2">
      <c r="U345" s="9"/>
    </row>
    <row r="346" spans="21:21" x14ac:dyDescent="0.2">
      <c r="U346" s="9"/>
    </row>
    <row r="347" spans="21:21" x14ac:dyDescent="0.2">
      <c r="U347" s="9"/>
    </row>
    <row r="348" spans="21:21" x14ac:dyDescent="0.2">
      <c r="U348" s="9"/>
    </row>
    <row r="349" spans="21:21" x14ac:dyDescent="0.2">
      <c r="U349" s="9"/>
    </row>
    <row r="350" spans="21:21" x14ac:dyDescent="0.2">
      <c r="U350" s="9"/>
    </row>
    <row r="351" spans="21:21" x14ac:dyDescent="0.2">
      <c r="U351" s="9"/>
    </row>
    <row r="352" spans="21:21" x14ac:dyDescent="0.2">
      <c r="U352" s="9"/>
    </row>
    <row r="353" spans="21:21" x14ac:dyDescent="0.2">
      <c r="U353" s="9"/>
    </row>
    <row r="354" spans="21:21" x14ac:dyDescent="0.2">
      <c r="U354" s="9"/>
    </row>
    <row r="355" spans="21:21" x14ac:dyDescent="0.2">
      <c r="U355" s="9"/>
    </row>
    <row r="356" spans="21:21" x14ac:dyDescent="0.2">
      <c r="U356" s="9"/>
    </row>
    <row r="357" spans="21:21" x14ac:dyDescent="0.2">
      <c r="U357" s="9"/>
    </row>
    <row r="358" spans="21:21" x14ac:dyDescent="0.2">
      <c r="U358" s="9"/>
    </row>
    <row r="359" spans="21:21" x14ac:dyDescent="0.2">
      <c r="U359" s="9"/>
    </row>
    <row r="360" spans="21:21" x14ac:dyDescent="0.2">
      <c r="U360" s="9"/>
    </row>
    <row r="361" spans="21:21" x14ac:dyDescent="0.2">
      <c r="U361" s="9"/>
    </row>
    <row r="362" spans="21:21" x14ac:dyDescent="0.2">
      <c r="U362" s="9"/>
    </row>
    <row r="363" spans="21:21" x14ac:dyDescent="0.2">
      <c r="U363" s="9"/>
    </row>
    <row r="364" spans="21:21" x14ac:dyDescent="0.2">
      <c r="U364" s="9"/>
    </row>
    <row r="365" spans="21:21" x14ac:dyDescent="0.2">
      <c r="U365" s="9"/>
    </row>
    <row r="366" spans="21:21" x14ac:dyDescent="0.2">
      <c r="U366" s="9"/>
    </row>
    <row r="367" spans="21:21" x14ac:dyDescent="0.2">
      <c r="U367" s="9"/>
    </row>
    <row r="368" spans="21:21" x14ac:dyDescent="0.2">
      <c r="U368" s="9"/>
    </row>
    <row r="369" spans="21:21" x14ac:dyDescent="0.2">
      <c r="U369" s="9"/>
    </row>
    <row r="370" spans="21:21" x14ac:dyDescent="0.2">
      <c r="U370" s="9"/>
    </row>
    <row r="371" spans="21:21" x14ac:dyDescent="0.2">
      <c r="U371" s="9"/>
    </row>
    <row r="372" spans="21:21" x14ac:dyDescent="0.2">
      <c r="U372" s="9"/>
    </row>
    <row r="373" spans="21:21" x14ac:dyDescent="0.2">
      <c r="U373" s="9"/>
    </row>
    <row r="374" spans="21:21" x14ac:dyDescent="0.2">
      <c r="U374" s="9"/>
    </row>
    <row r="375" spans="21:21" x14ac:dyDescent="0.2">
      <c r="U375" s="9"/>
    </row>
    <row r="376" spans="21:21" x14ac:dyDescent="0.2">
      <c r="U376" s="9"/>
    </row>
    <row r="377" spans="21:21" x14ac:dyDescent="0.2">
      <c r="U377" s="9"/>
    </row>
    <row r="378" spans="21:21" x14ac:dyDescent="0.2">
      <c r="U378" s="9"/>
    </row>
    <row r="379" spans="21:21" x14ac:dyDescent="0.2">
      <c r="U379" s="9"/>
    </row>
    <row r="380" spans="21:21" x14ac:dyDescent="0.2">
      <c r="U380" s="9"/>
    </row>
    <row r="381" spans="21:21" x14ac:dyDescent="0.2">
      <c r="U381" s="9"/>
    </row>
    <row r="382" spans="21:21" x14ac:dyDescent="0.2">
      <c r="U382" s="9"/>
    </row>
    <row r="383" spans="21:21" x14ac:dyDescent="0.2">
      <c r="U383" s="9"/>
    </row>
    <row r="384" spans="21:21" x14ac:dyDescent="0.2">
      <c r="U384" s="9"/>
    </row>
    <row r="385" spans="21:21" x14ac:dyDescent="0.2">
      <c r="U385" s="9"/>
    </row>
    <row r="386" spans="21:21" x14ac:dyDescent="0.2">
      <c r="U386" s="9"/>
    </row>
    <row r="387" spans="21:21" x14ac:dyDescent="0.2">
      <c r="U387" s="9"/>
    </row>
    <row r="388" spans="21:21" x14ac:dyDescent="0.2">
      <c r="U388" s="9"/>
    </row>
    <row r="389" spans="21:21" x14ac:dyDescent="0.2">
      <c r="U389" s="9"/>
    </row>
    <row r="390" spans="21:21" x14ac:dyDescent="0.2">
      <c r="U390" s="9"/>
    </row>
    <row r="391" spans="21:21" x14ac:dyDescent="0.2">
      <c r="U391" s="9"/>
    </row>
    <row r="392" spans="21:21" x14ac:dyDescent="0.2">
      <c r="U392" s="9"/>
    </row>
    <row r="393" spans="21:21" x14ac:dyDescent="0.2">
      <c r="U393" s="9"/>
    </row>
    <row r="394" spans="21:21" x14ac:dyDescent="0.2">
      <c r="U394" s="9"/>
    </row>
    <row r="395" spans="21:21" x14ac:dyDescent="0.2">
      <c r="U395" s="9"/>
    </row>
    <row r="396" spans="21:21" x14ac:dyDescent="0.2">
      <c r="U396" s="9"/>
    </row>
    <row r="397" spans="21:21" x14ac:dyDescent="0.2">
      <c r="U397" s="9"/>
    </row>
    <row r="398" spans="21:21" x14ac:dyDescent="0.2">
      <c r="U398" s="9"/>
    </row>
    <row r="399" spans="21:21" x14ac:dyDescent="0.2">
      <c r="U399" s="9"/>
    </row>
    <row r="400" spans="21:21" x14ac:dyDescent="0.2">
      <c r="U400" s="9"/>
    </row>
    <row r="401" spans="21:21" x14ac:dyDescent="0.2">
      <c r="U401" s="9"/>
    </row>
    <row r="402" spans="21:21" x14ac:dyDescent="0.2">
      <c r="U402" s="9"/>
    </row>
    <row r="403" spans="21:21" x14ac:dyDescent="0.2">
      <c r="U403" s="9"/>
    </row>
    <row r="404" spans="21:21" x14ac:dyDescent="0.2">
      <c r="U404" s="9"/>
    </row>
    <row r="405" spans="21:21" x14ac:dyDescent="0.2">
      <c r="U405" s="9"/>
    </row>
    <row r="406" spans="21:21" x14ac:dyDescent="0.2">
      <c r="U406" s="9"/>
    </row>
    <row r="407" spans="21:21" x14ac:dyDescent="0.2">
      <c r="U407" s="9"/>
    </row>
    <row r="408" spans="21:21" x14ac:dyDescent="0.2">
      <c r="U408" s="9"/>
    </row>
    <row r="409" spans="21:21" x14ac:dyDescent="0.2">
      <c r="U409" s="9"/>
    </row>
    <row r="410" spans="21:21" x14ac:dyDescent="0.2">
      <c r="U410" s="9"/>
    </row>
    <row r="411" spans="21:21" x14ac:dyDescent="0.2">
      <c r="U411" s="9"/>
    </row>
    <row r="412" spans="21:21" x14ac:dyDescent="0.2">
      <c r="U412" s="9"/>
    </row>
    <row r="413" spans="21:21" x14ac:dyDescent="0.2">
      <c r="U413" s="9"/>
    </row>
    <row r="414" spans="21:21" x14ac:dyDescent="0.2">
      <c r="U414" s="9"/>
    </row>
    <row r="415" spans="21:21" x14ac:dyDescent="0.2">
      <c r="U415" s="9"/>
    </row>
    <row r="416" spans="21:21" x14ac:dyDescent="0.2">
      <c r="U416" s="9"/>
    </row>
    <row r="417" spans="21:21" x14ac:dyDescent="0.2">
      <c r="U417" s="9"/>
    </row>
    <row r="418" spans="21:21" x14ac:dyDescent="0.2">
      <c r="U418" s="9"/>
    </row>
    <row r="419" spans="21:21" x14ac:dyDescent="0.2">
      <c r="U419" s="9"/>
    </row>
    <row r="420" spans="21:21" x14ac:dyDescent="0.2">
      <c r="U420" s="9"/>
    </row>
    <row r="421" spans="21:21" x14ac:dyDescent="0.2">
      <c r="U421" s="9"/>
    </row>
    <row r="422" spans="21:21" x14ac:dyDescent="0.2">
      <c r="U422" s="9"/>
    </row>
    <row r="423" spans="21:21" x14ac:dyDescent="0.2">
      <c r="U423" s="9"/>
    </row>
    <row r="424" spans="21:21" x14ac:dyDescent="0.2">
      <c r="U424" s="9"/>
    </row>
    <row r="425" spans="21:21" x14ac:dyDescent="0.2">
      <c r="U425" s="9"/>
    </row>
    <row r="426" spans="21:21" x14ac:dyDescent="0.2">
      <c r="U426" s="9"/>
    </row>
    <row r="427" spans="21:21" x14ac:dyDescent="0.2">
      <c r="U427" s="9"/>
    </row>
    <row r="428" spans="21:21" x14ac:dyDescent="0.2">
      <c r="U428" s="9"/>
    </row>
    <row r="429" spans="21:21" x14ac:dyDescent="0.2">
      <c r="U429" s="9"/>
    </row>
    <row r="430" spans="21:21" x14ac:dyDescent="0.2">
      <c r="U430" s="9"/>
    </row>
    <row r="431" spans="21:21" x14ac:dyDescent="0.2">
      <c r="U431" s="9"/>
    </row>
    <row r="432" spans="21:21" x14ac:dyDescent="0.2">
      <c r="U432" s="9"/>
    </row>
    <row r="433" spans="21:21" x14ac:dyDescent="0.2">
      <c r="U433" s="9"/>
    </row>
    <row r="434" spans="21:21" x14ac:dyDescent="0.2">
      <c r="U434" s="9"/>
    </row>
    <row r="435" spans="21:21" x14ac:dyDescent="0.2">
      <c r="U435" s="9"/>
    </row>
    <row r="436" spans="21:21" x14ac:dyDescent="0.2">
      <c r="U436" s="9"/>
    </row>
    <row r="437" spans="21:21" x14ac:dyDescent="0.2">
      <c r="U437" s="9"/>
    </row>
    <row r="438" spans="21:21" x14ac:dyDescent="0.2">
      <c r="U438" s="9"/>
    </row>
    <row r="439" spans="21:21" x14ac:dyDescent="0.2">
      <c r="U439" s="9"/>
    </row>
    <row r="440" spans="21:21" x14ac:dyDescent="0.2">
      <c r="U440" s="9"/>
    </row>
    <row r="441" spans="21:21" x14ac:dyDescent="0.2">
      <c r="U441" s="9"/>
    </row>
    <row r="442" spans="21:21" x14ac:dyDescent="0.2">
      <c r="U442" s="9"/>
    </row>
    <row r="443" spans="21:21" x14ac:dyDescent="0.2">
      <c r="U443" s="9"/>
    </row>
    <row r="444" spans="21:21" x14ac:dyDescent="0.2">
      <c r="U444" s="9"/>
    </row>
    <row r="445" spans="21:21" x14ac:dyDescent="0.2">
      <c r="U445" s="9"/>
    </row>
    <row r="446" spans="21:21" x14ac:dyDescent="0.2">
      <c r="U446" s="9"/>
    </row>
    <row r="447" spans="21:21" x14ac:dyDescent="0.2">
      <c r="U447" s="9"/>
    </row>
    <row r="448" spans="21:21" x14ac:dyDescent="0.2">
      <c r="U448" s="9"/>
    </row>
    <row r="449" spans="21:21" x14ac:dyDescent="0.2">
      <c r="U449" s="9"/>
    </row>
    <row r="450" spans="21:21" x14ac:dyDescent="0.2">
      <c r="U450" s="9"/>
    </row>
    <row r="451" spans="21:21" x14ac:dyDescent="0.2">
      <c r="U451" s="9"/>
    </row>
    <row r="452" spans="21:21" x14ac:dyDescent="0.2">
      <c r="U452" s="9"/>
    </row>
    <row r="453" spans="21:21" x14ac:dyDescent="0.2">
      <c r="U453" s="9"/>
    </row>
    <row r="454" spans="21:21" x14ac:dyDescent="0.2">
      <c r="U454" s="9"/>
    </row>
    <row r="455" spans="21:21" x14ac:dyDescent="0.2">
      <c r="U455" s="9"/>
    </row>
    <row r="456" spans="21:21" x14ac:dyDescent="0.2">
      <c r="U456" s="9"/>
    </row>
    <row r="457" spans="21:21" x14ac:dyDescent="0.2">
      <c r="U457" s="9"/>
    </row>
    <row r="458" spans="21:21" x14ac:dyDescent="0.2">
      <c r="U458" s="9"/>
    </row>
    <row r="459" spans="21:21" x14ac:dyDescent="0.2">
      <c r="U459" s="9"/>
    </row>
    <row r="460" spans="21:21" x14ac:dyDescent="0.2">
      <c r="U460" s="9"/>
    </row>
    <row r="461" spans="21:21" x14ac:dyDescent="0.2">
      <c r="U461" s="9"/>
    </row>
    <row r="462" spans="21:21" x14ac:dyDescent="0.2">
      <c r="U462" s="9"/>
    </row>
    <row r="463" spans="21:21" x14ac:dyDescent="0.2">
      <c r="U463" s="9"/>
    </row>
    <row r="464" spans="21:21" x14ac:dyDescent="0.2">
      <c r="U464" s="9"/>
    </row>
    <row r="465" spans="21:21" x14ac:dyDescent="0.2">
      <c r="U465" s="9"/>
    </row>
    <row r="466" spans="21:21" x14ac:dyDescent="0.2">
      <c r="U466" s="9"/>
    </row>
    <row r="467" spans="21:21" x14ac:dyDescent="0.2">
      <c r="U467" s="9"/>
    </row>
    <row r="468" spans="21:21" x14ac:dyDescent="0.2">
      <c r="U468" s="9"/>
    </row>
    <row r="469" spans="21:21" x14ac:dyDescent="0.2">
      <c r="U469" s="9"/>
    </row>
    <row r="470" spans="21:21" x14ac:dyDescent="0.2">
      <c r="U470" s="9"/>
    </row>
    <row r="471" spans="21:21" x14ac:dyDescent="0.2">
      <c r="U471" s="9"/>
    </row>
    <row r="472" spans="21:21" x14ac:dyDescent="0.2">
      <c r="U472" s="9"/>
    </row>
    <row r="473" spans="21:21" x14ac:dyDescent="0.2">
      <c r="U473" s="9"/>
    </row>
    <row r="474" spans="21:21" x14ac:dyDescent="0.2">
      <c r="U474" s="9"/>
    </row>
    <row r="475" spans="21:21" x14ac:dyDescent="0.2">
      <c r="U475" s="9"/>
    </row>
    <row r="476" spans="21:21" x14ac:dyDescent="0.2">
      <c r="U476" s="9"/>
    </row>
    <row r="477" spans="21:21" x14ac:dyDescent="0.2">
      <c r="U477" s="9"/>
    </row>
    <row r="478" spans="21:21" x14ac:dyDescent="0.2">
      <c r="U478" s="9"/>
    </row>
    <row r="479" spans="21:21" x14ac:dyDescent="0.2">
      <c r="U479" s="9"/>
    </row>
    <row r="480" spans="21:21" x14ac:dyDescent="0.2">
      <c r="U480" s="9"/>
    </row>
    <row r="481" spans="21:21" x14ac:dyDescent="0.2">
      <c r="U481" s="9"/>
    </row>
    <row r="482" spans="21:21" x14ac:dyDescent="0.2">
      <c r="U482" s="9"/>
    </row>
    <row r="483" spans="21:21" x14ac:dyDescent="0.2">
      <c r="U483" s="9"/>
    </row>
    <row r="484" spans="21:21" x14ac:dyDescent="0.2">
      <c r="U484" s="9"/>
    </row>
    <row r="485" spans="21:21" x14ac:dyDescent="0.2">
      <c r="U485" s="9"/>
    </row>
    <row r="486" spans="21:21" x14ac:dyDescent="0.2">
      <c r="U486" s="9"/>
    </row>
    <row r="487" spans="21:21" x14ac:dyDescent="0.2">
      <c r="U487" s="9"/>
    </row>
    <row r="488" spans="21:21" x14ac:dyDescent="0.2">
      <c r="U488" s="9"/>
    </row>
    <row r="489" spans="21:21" x14ac:dyDescent="0.2">
      <c r="U489" s="9"/>
    </row>
    <row r="490" spans="21:21" x14ac:dyDescent="0.2">
      <c r="U490" s="9"/>
    </row>
    <row r="491" spans="21:21" x14ac:dyDescent="0.2">
      <c r="U491" s="9"/>
    </row>
    <row r="492" spans="21:21" x14ac:dyDescent="0.2">
      <c r="U492" s="9"/>
    </row>
    <row r="493" spans="21:21" x14ac:dyDescent="0.2">
      <c r="U493" s="9"/>
    </row>
    <row r="494" spans="21:21" x14ac:dyDescent="0.2">
      <c r="U494" s="9"/>
    </row>
    <row r="495" spans="21:21" x14ac:dyDescent="0.2">
      <c r="U495" s="9"/>
    </row>
    <row r="496" spans="21:21" x14ac:dyDescent="0.2">
      <c r="U496" s="9"/>
    </row>
    <row r="497" spans="21:21" x14ac:dyDescent="0.2">
      <c r="U497" s="9"/>
    </row>
    <row r="498" spans="21:21" x14ac:dyDescent="0.2">
      <c r="U498" s="9"/>
    </row>
    <row r="499" spans="21:21" x14ac:dyDescent="0.2">
      <c r="U499" s="9"/>
    </row>
    <row r="500" spans="21:21" x14ac:dyDescent="0.2">
      <c r="U500" s="9"/>
    </row>
    <row r="501" spans="21:21" x14ac:dyDescent="0.2">
      <c r="U501" s="9"/>
    </row>
    <row r="502" spans="21:21" x14ac:dyDescent="0.2">
      <c r="U502" s="9"/>
    </row>
    <row r="503" spans="21:21" x14ac:dyDescent="0.2">
      <c r="U503" s="9"/>
    </row>
    <row r="504" spans="21:21" x14ac:dyDescent="0.2">
      <c r="U504" s="9"/>
    </row>
    <row r="505" spans="21:21" x14ac:dyDescent="0.2">
      <c r="U505" s="9"/>
    </row>
    <row r="506" spans="21:21" x14ac:dyDescent="0.2">
      <c r="U506" s="9"/>
    </row>
    <row r="507" spans="21:21" x14ac:dyDescent="0.2">
      <c r="U507" s="9"/>
    </row>
    <row r="508" spans="21:21" x14ac:dyDescent="0.2">
      <c r="U508" s="9"/>
    </row>
    <row r="509" spans="21:21" x14ac:dyDescent="0.2">
      <c r="U509" s="9"/>
    </row>
    <row r="510" spans="21:21" x14ac:dyDescent="0.2">
      <c r="U510" s="9"/>
    </row>
    <row r="511" spans="21:21" x14ac:dyDescent="0.2">
      <c r="U511" s="9"/>
    </row>
    <row r="512" spans="21:21" x14ac:dyDescent="0.2">
      <c r="U512" s="9"/>
    </row>
    <row r="513" spans="21:21" x14ac:dyDescent="0.2">
      <c r="U513" s="9"/>
    </row>
    <row r="514" spans="21:21" x14ac:dyDescent="0.2">
      <c r="U514" s="9"/>
    </row>
    <row r="515" spans="21:21" x14ac:dyDescent="0.2">
      <c r="U515" s="9"/>
    </row>
    <row r="516" spans="21:21" x14ac:dyDescent="0.2">
      <c r="U516" s="9"/>
    </row>
    <row r="517" spans="21:21" x14ac:dyDescent="0.2">
      <c r="U517" s="9"/>
    </row>
  </sheetData>
  <autoFilter ref="K2:L517" xr:uid="{00000000-0009-0000-0000-000000000000}"/>
  <mergeCells count="52">
    <mergeCell ref="F77:J77"/>
    <mergeCell ref="F79:J79"/>
    <mergeCell ref="F70:J70"/>
    <mergeCell ref="F73:J73"/>
    <mergeCell ref="F75:J75"/>
    <mergeCell ref="F74:J74"/>
    <mergeCell ref="F71:M71"/>
    <mergeCell ref="F72:M72"/>
    <mergeCell ref="F86:M86"/>
    <mergeCell ref="F94:J94"/>
    <mergeCell ref="F84:J84"/>
    <mergeCell ref="F88:J88"/>
    <mergeCell ref="F89:J89"/>
    <mergeCell ref="F85:M85"/>
    <mergeCell ref="AZ2:BE2"/>
    <mergeCell ref="N105:AA105"/>
    <mergeCell ref="F87:J87"/>
    <mergeCell ref="F91:J91"/>
    <mergeCell ref="F99:J99"/>
    <mergeCell ref="F100:J100"/>
    <mergeCell ref="F102:J102"/>
    <mergeCell ref="F103:J103"/>
    <mergeCell ref="F90:J90"/>
    <mergeCell ref="F92:J92"/>
    <mergeCell ref="F93:J93"/>
    <mergeCell ref="F95:J95"/>
    <mergeCell ref="F96:J96"/>
    <mergeCell ref="F101:J101"/>
    <mergeCell ref="F98:M98"/>
    <mergeCell ref="F97:J97"/>
    <mergeCell ref="F68:J68"/>
    <mergeCell ref="F69:J69"/>
    <mergeCell ref="AN63:AS63"/>
    <mergeCell ref="AN2:AS2"/>
    <mergeCell ref="AT2:AY2"/>
    <mergeCell ref="AN64:AT64"/>
    <mergeCell ref="BF2:BK2"/>
    <mergeCell ref="E109:F109"/>
    <mergeCell ref="F76:J76"/>
    <mergeCell ref="F67:J67"/>
    <mergeCell ref="M6:M39"/>
    <mergeCell ref="F66:J66"/>
    <mergeCell ref="AD63:AJ63"/>
    <mergeCell ref="O2:T2"/>
    <mergeCell ref="U2:Z2"/>
    <mergeCell ref="AA2:AF2"/>
    <mergeCell ref="AG2:AM2"/>
    <mergeCell ref="F63:J63"/>
    <mergeCell ref="N63:AA63"/>
    <mergeCell ref="F64:J64"/>
    <mergeCell ref="F83:M83"/>
    <mergeCell ref="F65:J65"/>
  </mergeCells>
  <phoneticPr fontId="2" type="noConversion"/>
  <conditionalFormatting sqref="AM3:AM4">
    <cfRule type="cellIs" dxfId="21" priority="1" stopIfTrue="1" operator="lessThan">
      <formula>$F$2</formula>
    </cfRule>
    <cfRule type="cellIs" dxfId="20" priority="2" stopIfTrue="1" operator="greaterThanOrEqual">
      <formula>$F$2</formula>
    </cfRule>
  </conditionalFormatting>
  <conditionalFormatting sqref="AN3:BK3 N3:AL4 AN4:BM4">
    <cfRule type="cellIs" dxfId="19" priority="31" stopIfTrue="1" operator="lessThan">
      <formula>#REF!</formula>
    </cfRule>
    <cfRule type="cellIs" dxfId="18" priority="32" stopIfTrue="1" operator="greaterThanOrEqual">
      <formula>#REF!</formula>
    </cfRule>
  </conditionalFormatting>
  <conditionalFormatting sqref="BL2:BM3">
    <cfRule type="cellIs" dxfId="17" priority="23" stopIfTrue="1" operator="lessThan">
      <formula>#REF!</formula>
    </cfRule>
    <cfRule type="cellIs" dxfId="16" priority="24" stopIfTrue="1" operator="greaterThanOrEqual">
      <formula>#REF!</formula>
    </cfRule>
  </conditionalFormatting>
  <conditionalFormatting sqref="BO3">
    <cfRule type="cellIs" dxfId="15" priority="21" stopIfTrue="1" operator="lessThan">
      <formula>#REF!</formula>
    </cfRule>
    <cfRule type="cellIs" dxfId="14" priority="22" stopIfTrue="1" operator="greaterThanOrEqual">
      <formula>#REF!</formula>
    </cfRule>
  </conditionalFormatting>
  <conditionalFormatting sqref="BO7">
    <cfRule type="cellIs" dxfId="13" priority="9" stopIfTrue="1" operator="lessThan">
      <formula>#REF!</formula>
    </cfRule>
    <cfRule type="cellIs" dxfId="12" priority="10" stopIfTrue="1" operator="greaterThanOrEqual">
      <formula>#REF!</formula>
    </cfRule>
  </conditionalFormatting>
  <conditionalFormatting sqref="BO16">
    <cfRule type="cellIs" dxfId="11" priority="5" stopIfTrue="1" operator="lessThan">
      <formula>#REF!</formula>
    </cfRule>
    <cfRule type="cellIs" dxfId="10" priority="6" stopIfTrue="1" operator="greaterThanOrEqual">
      <formula>#REF!</formula>
    </cfRule>
  </conditionalFormatting>
  <conditionalFormatting sqref="BO31">
    <cfRule type="cellIs" dxfId="9" priority="13" stopIfTrue="1" operator="lessThan">
      <formula>#REF!</formula>
    </cfRule>
    <cfRule type="cellIs" dxfId="8" priority="14" stopIfTrue="1" operator="greaterThanOrEqual">
      <formula>#REF!</formula>
    </cfRule>
  </conditionalFormatting>
  <conditionalFormatting sqref="BQ3:BR3">
    <cfRule type="cellIs" dxfId="7" priority="19" stopIfTrue="1" operator="lessThan">
      <formula>#REF!</formula>
    </cfRule>
    <cfRule type="cellIs" dxfId="6" priority="20" stopIfTrue="1" operator="greaterThanOrEqual">
      <formula>#REF!</formula>
    </cfRule>
  </conditionalFormatting>
  <conditionalFormatting sqref="BQ7:BR7">
    <cfRule type="cellIs" dxfId="5" priority="7" stopIfTrue="1" operator="lessThan">
      <formula>#REF!</formula>
    </cfRule>
    <cfRule type="cellIs" dxfId="4" priority="8" stopIfTrue="1" operator="greaterThanOrEqual">
      <formula>#REF!</formula>
    </cfRule>
  </conditionalFormatting>
  <conditionalFormatting sqref="BQ16:BR16">
    <cfRule type="cellIs" dxfId="3" priority="3" stopIfTrue="1" operator="lessThan">
      <formula>#REF!</formula>
    </cfRule>
    <cfRule type="cellIs" dxfId="2" priority="4" stopIfTrue="1" operator="greaterThanOrEqual">
      <formula>#REF!</formula>
    </cfRule>
  </conditionalFormatting>
  <conditionalFormatting sqref="BQ31:BR31">
    <cfRule type="cellIs" dxfId="1" priority="11" stopIfTrue="1" operator="lessThan">
      <formula>#REF!</formula>
    </cfRule>
    <cfRule type="cellIs" dxfId="0" priority="12" stopIfTrue="1" operator="greaterThanOrEqual">
      <formula>#REF!</formula>
    </cfRule>
  </conditionalFormatting>
  <pageMargins left="0.7" right="0.7" top="0.75" bottom="0.75" header="0.3" footer="0.3"/>
  <pageSetup paperSize="9" scale="31" orientation="landscape" r:id="rId1"/>
  <ignoredErrors>
    <ignoredError sqref="AB105" formula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84F99DBB262742A4AE100422DE421F" ma:contentTypeVersion="13" ma:contentTypeDescription="Create a new document." ma:contentTypeScope="" ma:versionID="01a31ec95c4146dd7353530ab5f8c022">
  <xsd:schema xmlns:xsd="http://www.w3.org/2001/XMLSchema" xmlns:xs="http://www.w3.org/2001/XMLSchema" xmlns:p="http://schemas.microsoft.com/office/2006/metadata/properties" xmlns:ns3="e6982dcd-cec2-4b5a-a710-4d000740cc94" xmlns:ns4="18e4bc7b-57bf-4fd6-acea-6ab2e9672689" targetNamespace="http://schemas.microsoft.com/office/2006/metadata/properties" ma:root="true" ma:fieldsID="542720a3004b9ab10c3026becddf53f1" ns3:_="" ns4:_="">
    <xsd:import namespace="e6982dcd-cec2-4b5a-a710-4d000740cc94"/>
    <xsd:import namespace="18e4bc7b-57bf-4fd6-acea-6ab2e967268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82dcd-cec2-4b5a-a710-4d000740cc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e4bc7b-57bf-4fd6-acea-6ab2e967268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55DD50-DEF8-4F16-8D01-C3AAC6C848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758FE6-BAB4-4AFA-9CCA-3DCFACB1B6E4}">
  <ds:schemaRefs>
    <ds:schemaRef ds:uri="e6982dcd-cec2-4b5a-a710-4d000740cc94"/>
    <ds:schemaRef ds:uri="http://schemas.microsoft.com/office/2006/metadata/properties"/>
    <ds:schemaRef ds:uri="18e4bc7b-57bf-4fd6-acea-6ab2e9672689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B99144B-2EB6-4856-94EA-B6A86B60C2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982dcd-cec2-4b5a-a710-4d000740cc94"/>
    <ds:schemaRef ds:uri="18e4bc7b-57bf-4fd6-acea-6ab2e96726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D.o.H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arunpil</dc:creator>
  <cp:lastModifiedBy>Hannah Naidoo</cp:lastModifiedBy>
  <cp:lastPrinted>2026-09-09T06:09:43Z</cp:lastPrinted>
  <dcterms:created xsi:type="dcterms:W3CDTF">2006-11-23T06:18:55Z</dcterms:created>
  <dcterms:modified xsi:type="dcterms:W3CDTF">2026-10-13T10:50:25Z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0x010100BE84F99DBB262742A4AE100422DE421F</vt:lpwstr>
  </property>
</Properties>
</file>